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居民收支2025nb08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D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1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1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1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1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1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1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1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1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1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1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2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2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2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2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2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2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2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2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24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2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25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2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26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2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27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2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28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2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29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3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30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3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31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3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H32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  <comment ref="D33" authorId="0">
      <text>
        <r>
          <rPr>
            <sz val="9"/>
            <color indexed="8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sharedStrings.xml><?xml version="1.0" encoding="utf-8"?>
<sst xmlns="http://schemas.openxmlformats.org/spreadsheetml/2006/main" count="100" uniqueCount="92">
  <si>
    <t>城乡居民基本医疗保险基金收支表</t>
  </si>
  <si>
    <t>年报 08表</t>
  </si>
  <si>
    <t>填报单位:</t>
  </si>
  <si>
    <t>卧龙区医疗保障局</t>
  </si>
  <si>
    <t>2025年</t>
  </si>
  <si>
    <t>单位:元</t>
  </si>
  <si>
    <t>行  号</t>
  </si>
  <si>
    <t>项   目</t>
  </si>
  <si>
    <t>合计</t>
  </si>
  <si>
    <t>1</t>
  </si>
  <si>
    <t>一、基本医疗保险费收入</t>
  </si>
  <si>
    <t>一、基本医疗保险待遇支出</t>
  </si>
  <si>
    <t>2</t>
  </si>
  <si>
    <t>其中:个人缴费收入</t>
  </si>
  <si>
    <t xml:space="preserve">      住院支出</t>
  </si>
  <si>
    <t>3</t>
  </si>
  <si>
    <t xml:space="preserve">     单位对职工家属的资助收入</t>
  </si>
  <si>
    <t xml:space="preserve">      门诊慢特病</t>
  </si>
  <si>
    <t>4</t>
  </si>
  <si>
    <t xml:space="preserve">     集体扶持收入</t>
  </si>
  <si>
    <t xml:space="preserve">      普通门诊统筹</t>
  </si>
  <si>
    <t>5</t>
  </si>
  <si>
    <t xml:space="preserve">     城乡医疗救助资助收入</t>
  </si>
  <si>
    <t xml:space="preserve">      定点药店医药费支出</t>
  </si>
  <si>
    <t>6</t>
  </si>
  <si>
    <t xml:space="preserve">     财政对困难人员代缴收入</t>
  </si>
  <si>
    <t xml:space="preserve">      其他</t>
  </si>
  <si>
    <t>7</t>
  </si>
  <si>
    <t>二、利息收入</t>
  </si>
  <si>
    <t>8</t>
  </si>
  <si>
    <t xml:space="preserve">   (一)定期利息</t>
  </si>
  <si>
    <t>9</t>
  </si>
  <si>
    <t xml:space="preserve">   (二)活期利息</t>
  </si>
  <si>
    <t>二、划转用于城乡居民大病保险支出</t>
  </si>
  <si>
    <t>10</t>
  </si>
  <si>
    <t>三、财政补贴收入</t>
  </si>
  <si>
    <t xml:space="preserve">    (一)大病保险待遇支出</t>
  </si>
  <si>
    <t>11</t>
  </si>
  <si>
    <t>(一)按规定标准财政补助收入</t>
  </si>
  <si>
    <t xml:space="preserve">    (二)大病保险其他支出</t>
  </si>
  <si>
    <t>12</t>
  </si>
  <si>
    <t xml:space="preserve">  1.中央财政补助收入</t>
  </si>
  <si>
    <t>三、其他支出</t>
  </si>
  <si>
    <t>13</t>
  </si>
  <si>
    <t xml:space="preserve">  2.省级财政补助收入</t>
  </si>
  <si>
    <t>14</t>
  </si>
  <si>
    <t xml:space="preserve">  3.市级财政补助收入</t>
  </si>
  <si>
    <t>15</t>
  </si>
  <si>
    <t xml:space="preserve">  4.县(区)级财政补助收入</t>
  </si>
  <si>
    <t>16</t>
  </si>
  <si>
    <t>(二)对医保基金负担新冠病毒
      疫苗及接种费用的补助</t>
  </si>
  <si>
    <t>17</t>
  </si>
  <si>
    <t>(三)其他财政收入</t>
  </si>
  <si>
    <t>小    计</t>
  </si>
  <si>
    <t>18</t>
  </si>
  <si>
    <t>四、其他收入</t>
  </si>
  <si>
    <t>四、补助下级支出</t>
  </si>
  <si>
    <t>19</t>
  </si>
  <si>
    <t xml:space="preserve">    其中:补助下级省级调剂金支出</t>
  </si>
  <si>
    <t>20</t>
  </si>
  <si>
    <t>五、上级补助收入</t>
  </si>
  <si>
    <t>五、上解上级支出</t>
  </si>
  <si>
    <t>21</t>
  </si>
  <si>
    <t xml:space="preserve">    其中:上级补助省级调剂金收入</t>
  </si>
  <si>
    <t xml:space="preserve">    其中:上解上级省级调剂金支出</t>
  </si>
  <si>
    <t>22</t>
  </si>
  <si>
    <t>六、下级上解收入</t>
  </si>
  <si>
    <t>调剂后本年支出小计</t>
  </si>
  <si>
    <t>23</t>
  </si>
  <si>
    <t>本年支出合计</t>
  </si>
  <si>
    <t>24</t>
  </si>
  <si>
    <t>调剂后本年收入小计</t>
  </si>
  <si>
    <t>本年收支结余</t>
  </si>
  <si>
    <t>25</t>
  </si>
  <si>
    <t>本年收入合计</t>
  </si>
  <si>
    <t xml:space="preserve">    其中:省级风险调剂金</t>
  </si>
  <si>
    <t>26</t>
  </si>
  <si>
    <t>七、上年结余</t>
  </si>
  <si>
    <t>六、年末滚存结余</t>
  </si>
  <si>
    <t>27</t>
  </si>
  <si>
    <t>28</t>
  </si>
  <si>
    <t>总    计</t>
  </si>
  <si>
    <t>补充资料:基本医疗保险费收入中划入门诊统筹的金额为:</t>
  </si>
  <si>
    <t>元。</t>
  </si>
  <si>
    <t>注:1.“个人缴费收入”项反映城乡居民按照规定缴费标准缴纳的保费收入；</t>
  </si>
  <si>
    <t>2.“单位对职工家属的资助收入”项反映有条件的用人单位对职工家属参保缴费给予的资助；</t>
  </si>
  <si>
    <t>3.“集体扶持收入”项反映乡村集体经济组织对农民参保缴费给予的资助；</t>
  </si>
  <si>
    <t>4.“城乡医疗救助资助收入”项反映城乡医疗救助基金等资助参保对象缴纳的保费；</t>
  </si>
  <si>
    <t>5.“财政补贴收入”项反映各级政府给予城乡居民基本医疗保险基金的补助，包括按照规定补助标准和参保居民人数给予的缴费补助。</t>
  </si>
  <si>
    <t>6.“大病保险其他支出”项反映大病保险委托商保机构经办成本和利润支出项目。</t>
  </si>
  <si>
    <t>勾稽关系:1.基本医疗保险费收入=个人缴费收入+单位对家属的资助收入+集体扶持收入+城乡医疗救助资助收入+其他；基本医疗保险待遇支出=住院支出+门诊慢特病+门诊统筹+定点药店医药费支出+其他；</t>
  </si>
  <si>
    <t>纵向公式:1=2+3+4+5+6；7=8+9；10=11+16+17；11=12+13+14+15；19=1+7+10+18；24=19+21+23；25=19+20+22；28=25+26；29=30+31+32+33+34；37=38+39；45=29+37+40；50=45+47+49；51=45+46+48；52=25-51；54=26+52；56=51+54；28=56。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</si>
</sst>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b/>
      <sz val="28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80FFFF"/>
        <bgColor rgb="FF80FFFF"/>
      </patternFill>
    </fill>
    <fill>
      <patternFill patternType="solid">
        <fgColor rgb="FFFFFF80"/>
        <bgColor rgb="FFFFFF8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left" vertical="center"/>
    </xf>
    <xf numFmtId="4" fontId="5" fillId="3" borderId="2" xfId="0" applyNumberFormat="1" applyFont="1" applyFill="1" applyBorder="1" applyAlignment="1" applyProtection="1">
      <alignment horizontal="right" vertical="center"/>
    </xf>
    <xf numFmtId="0" fontId="5" fillId="2" borderId="5" xfId="0" applyNumberFormat="1" applyFont="1" applyFill="1" applyBorder="1" applyAlignment="1" applyProtection="1">
      <alignment horizontal="left" vertical="center"/>
    </xf>
    <xf numFmtId="0" fontId="5" fillId="2" borderId="3" xfId="0" applyNumberFormat="1" applyFont="1" applyFill="1" applyBorder="1" applyAlignment="1" applyProtection="1">
      <alignment horizontal="left" vertical="center"/>
    </xf>
    <xf numFmtId="0" fontId="5" fillId="2" borderId="4" xfId="0" applyNumberFormat="1" applyFont="1" applyFill="1" applyBorder="1" applyAlignment="1" applyProtection="1">
      <alignment horizontal="lef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5" fillId="0" borderId="4" xfId="0" applyNumberFormat="1" applyFont="1" applyFill="1" applyBorder="1" applyAlignment="1" applyProtection="1">
      <alignment horizontal="right" vertical="center"/>
    </xf>
    <xf numFmtId="0" fontId="5" fillId="2" borderId="6" xfId="0" applyNumberFormat="1" applyFont="1" applyFill="1" applyBorder="1" applyAlignment="1" applyProtection="1">
      <alignment horizontal="left" vertical="center"/>
    </xf>
    <xf numFmtId="0" fontId="5" fillId="2" borderId="7" xfId="0" applyNumberFormat="1" applyFont="1" applyFill="1" applyBorder="1" applyAlignment="1" applyProtection="1">
      <alignment horizontal="left" vertical="center"/>
    </xf>
    <xf numFmtId="0" fontId="5" fillId="2" borderId="3" xfId="0" applyNumberFormat="1" applyFont="1" applyFill="1" applyBorder="1" applyAlignment="1" applyProtection="1">
      <alignment horizontal="right" vertical="center"/>
    </xf>
    <xf numFmtId="0" fontId="5" fillId="2" borderId="4" xfId="0" applyNumberFormat="1" applyFont="1" applyFill="1" applyBorder="1" applyAlignment="1" applyProtection="1">
      <alignment horizontal="right" vertical="center"/>
    </xf>
    <xf numFmtId="0" fontId="5" fillId="2" borderId="3" xfId="0" applyNumberFormat="1" applyFont="1" applyFill="1" applyBorder="1" applyAlignment="1" applyProtection="1">
      <alignment vertical="center"/>
    </xf>
    <xf numFmtId="0" fontId="5" fillId="2" borderId="4" xfId="0" applyNumberFormat="1" applyFont="1" applyFill="1" applyBorder="1" applyAlignment="1" applyProtection="1">
      <alignment vertical="center"/>
    </xf>
    <xf numFmtId="4" fontId="5" fillId="0" borderId="5" xfId="0" applyNumberFormat="1" applyFont="1" applyFill="1" applyBorder="1" applyAlignment="1" applyProtection="1">
      <alignment horizontal="right" vertical="center"/>
    </xf>
    <xf numFmtId="39" fontId="5" fillId="2" borderId="2" xfId="0" applyNumberFormat="1" applyFont="1" applyFill="1" applyBorder="1" applyAlignment="1" applyProtection="1">
      <alignment vertical="center"/>
    </xf>
    <xf numFmtId="0" fontId="6" fillId="2" borderId="2" xfId="0" applyNumberFormat="1" applyFont="1" applyFill="1" applyBorder="1" applyAlignment="1" applyProtection="1">
      <alignment horizontal="left" vertical="center"/>
    </xf>
    <xf numFmtId="39" fontId="5" fillId="2" borderId="8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vertical="center"/>
    </xf>
    <xf numFmtId="0" fontId="6" fillId="2" borderId="4" xfId="0" applyNumberFormat="1" applyFont="1" applyFill="1" applyBorder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39" fontId="5" fillId="2" borderId="2" xfId="0" applyNumberFormat="1" applyFont="1" applyFill="1" applyBorder="1" applyAlignment="1" applyProtection="1">
      <alignment horizontal="righ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" fontId="5" fillId="3" borderId="4" xfId="0" applyNumberFormat="1" applyFont="1" applyFill="1" applyBorder="1" applyAlignment="1" applyProtection="1">
      <alignment horizontal="right" vertical="center"/>
    </xf>
    <xf numFmtId="4" fontId="5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176" fontId="5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176" fontId="6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80"/>
      <color rgb="00FF0000"/>
      <color rgb="0080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"/>
  <sheetViews>
    <sheetView tabSelected="1" zoomScale="80" zoomScaleNormal="80" workbookViewId="0">
      <pane ySplit="3" topLeftCell="A4" activePane="bottomLeft" state="frozen"/>
      <selection/>
      <selection pane="bottomLeft" activeCell="A1" sqref="A1:H1"/>
    </sheetView>
  </sheetViews>
  <sheetFormatPr defaultColWidth="8" defaultRowHeight="14.25" customHeight="1"/>
  <cols>
    <col min="1" max="2" width="10.7083333333333" style="2" customWidth="1"/>
    <col min="3" max="3" width="31.425" style="2" customWidth="1"/>
    <col min="4" max="4" width="33.425" style="2" customWidth="1"/>
    <col min="5" max="5" width="9.14166666666667" style="2" customWidth="1"/>
    <col min="6" max="6" width="12.2833333333333" style="2" customWidth="1"/>
    <col min="7" max="7" width="29" style="2" customWidth="1"/>
    <col min="8" max="8" width="33.425" style="2" customWidth="1"/>
    <col min="9" max="9" width="8" style="3" customWidth="1"/>
    <col min="10" max="16384" width="8" style="4"/>
  </cols>
  <sheetData>
    <row r="1" ht="36.7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5.75" customHeight="1" spans="1:8">
      <c r="A2" s="6"/>
      <c r="B2" s="6"/>
      <c r="C2" s="6"/>
      <c r="D2" s="6"/>
      <c r="E2" s="6"/>
      <c r="F2" s="6"/>
      <c r="G2" s="7"/>
      <c r="H2" s="7" t="s">
        <v>1</v>
      </c>
    </row>
    <row r="3" s="1" customFormat="1" ht="15" customHeight="1" spans="1:8">
      <c r="A3" s="8" t="s">
        <v>2</v>
      </c>
      <c r="B3" s="9" t="s">
        <v>3</v>
      </c>
      <c r="C3" s="9"/>
      <c r="D3" s="8"/>
      <c r="E3" s="8" t="s">
        <v>4</v>
      </c>
      <c r="F3" s="10"/>
      <c r="G3" s="8"/>
      <c r="H3" s="8" t="s">
        <v>5</v>
      </c>
    </row>
    <row r="4" s="1" customFormat="1" ht="24.75" customHeight="1" spans="1:8">
      <c r="A4" s="11" t="s">
        <v>6</v>
      </c>
      <c r="B4" s="12" t="s">
        <v>7</v>
      </c>
      <c r="C4" s="13"/>
      <c r="D4" s="11" t="s">
        <v>8</v>
      </c>
      <c r="E4" s="11" t="s">
        <v>6</v>
      </c>
      <c r="F4" s="12" t="s">
        <v>7</v>
      </c>
      <c r="G4" s="13"/>
      <c r="H4" s="11" t="s">
        <v>8</v>
      </c>
    </row>
    <row r="5" s="1" customFormat="1" ht="20.25" customHeight="1" spans="1:8">
      <c r="A5" s="11" t="s">
        <v>9</v>
      </c>
      <c r="B5" s="14" t="s">
        <v>10</v>
      </c>
      <c r="C5" s="14"/>
      <c r="D5" s="15">
        <f>ROUND(D6+D7+D8+D9+D10,2)</f>
        <v>249342800</v>
      </c>
      <c r="E5" s="11">
        <v>29</v>
      </c>
      <c r="F5" s="16" t="s">
        <v>11</v>
      </c>
      <c r="G5" s="16"/>
      <c r="H5" s="15">
        <f>H6+H7+H8+H9+H10</f>
        <v>638273352.42</v>
      </c>
    </row>
    <row r="6" s="1" customFormat="1" ht="20.25" customHeight="1" spans="1:8">
      <c r="A6" s="11" t="s">
        <v>12</v>
      </c>
      <c r="B6" s="17" t="s">
        <v>13</v>
      </c>
      <c r="C6" s="18"/>
      <c r="D6" s="19">
        <v>249342800</v>
      </c>
      <c r="E6" s="11">
        <v>30</v>
      </c>
      <c r="F6" s="14" t="s">
        <v>14</v>
      </c>
      <c r="G6" s="14"/>
      <c r="H6" s="20">
        <v>497414566.55</v>
      </c>
    </row>
    <row r="7" s="1" customFormat="1" ht="20.25" customHeight="1" spans="1:8">
      <c r="A7" s="11" t="s">
        <v>15</v>
      </c>
      <c r="B7" s="17" t="s">
        <v>16</v>
      </c>
      <c r="C7" s="18"/>
      <c r="D7" s="19"/>
      <c r="E7" s="11">
        <v>31</v>
      </c>
      <c r="F7" s="14" t="s">
        <v>17</v>
      </c>
      <c r="G7" s="14"/>
      <c r="H7" s="20">
        <v>91021378.14</v>
      </c>
    </row>
    <row r="8" s="1" customFormat="1" ht="20.25" customHeight="1" spans="1:8">
      <c r="A8" s="11" t="s">
        <v>18</v>
      </c>
      <c r="B8" s="17" t="s">
        <v>19</v>
      </c>
      <c r="C8" s="18"/>
      <c r="D8" s="19"/>
      <c r="E8" s="11">
        <v>32</v>
      </c>
      <c r="F8" s="14" t="s">
        <v>20</v>
      </c>
      <c r="G8" s="14"/>
      <c r="H8" s="20">
        <v>42244496.54</v>
      </c>
    </row>
    <row r="9" s="1" customFormat="1" ht="20.25" customHeight="1" spans="1:8">
      <c r="A9" s="11" t="s">
        <v>21</v>
      </c>
      <c r="B9" s="17" t="s">
        <v>22</v>
      </c>
      <c r="C9" s="18"/>
      <c r="D9" s="19"/>
      <c r="E9" s="11">
        <v>33</v>
      </c>
      <c r="F9" s="21" t="s">
        <v>23</v>
      </c>
      <c r="G9" s="22"/>
      <c r="H9" s="19"/>
    </row>
    <row r="10" s="1" customFormat="1" ht="20.25" customHeight="1" spans="1:8">
      <c r="A10" s="11" t="s">
        <v>24</v>
      </c>
      <c r="B10" s="17" t="s">
        <v>25</v>
      </c>
      <c r="C10" s="18"/>
      <c r="D10" s="19"/>
      <c r="E10" s="11">
        <v>34</v>
      </c>
      <c r="F10" s="21" t="s">
        <v>26</v>
      </c>
      <c r="G10" s="22"/>
      <c r="H10" s="19">
        <v>7592911.19</v>
      </c>
    </row>
    <row r="11" s="1" customFormat="1" ht="20.25" customHeight="1" spans="1:8">
      <c r="A11" s="11" t="s">
        <v>27</v>
      </c>
      <c r="B11" s="14" t="s">
        <v>28</v>
      </c>
      <c r="C11" s="14"/>
      <c r="D11" s="15">
        <f>D12+D13</f>
        <v>438509</v>
      </c>
      <c r="E11" s="11">
        <v>35</v>
      </c>
      <c r="F11" s="23"/>
      <c r="G11" s="18"/>
      <c r="H11" s="19"/>
    </row>
    <row r="12" s="1" customFormat="1" ht="20.25" customHeight="1" spans="1:8">
      <c r="A12" s="11" t="s">
        <v>29</v>
      </c>
      <c r="B12" s="17" t="s">
        <v>30</v>
      </c>
      <c r="C12" s="18"/>
      <c r="D12" s="19"/>
      <c r="E12" s="11">
        <v>36</v>
      </c>
      <c r="F12" s="17"/>
      <c r="G12" s="24"/>
      <c r="H12" s="19"/>
    </row>
    <row r="13" s="1" customFormat="1" ht="20.25" customHeight="1" spans="1:8">
      <c r="A13" s="11" t="s">
        <v>31</v>
      </c>
      <c r="B13" s="14" t="s">
        <v>32</v>
      </c>
      <c r="C13" s="14"/>
      <c r="D13" s="19">
        <v>438509</v>
      </c>
      <c r="E13" s="11">
        <v>37</v>
      </c>
      <c r="F13" s="14" t="s">
        <v>33</v>
      </c>
      <c r="G13" s="14"/>
      <c r="H13" s="15">
        <f>H14+H15</f>
        <v>38870000</v>
      </c>
    </row>
    <row r="14" s="1" customFormat="1" ht="20.25" customHeight="1" spans="1:8">
      <c r="A14" s="11" t="s">
        <v>34</v>
      </c>
      <c r="B14" s="14" t="s">
        <v>35</v>
      </c>
      <c r="C14" s="14"/>
      <c r="D14" s="15">
        <f>D15+D20+D21</f>
        <v>429007400</v>
      </c>
      <c r="E14" s="11">
        <v>38</v>
      </c>
      <c r="F14" s="17" t="s">
        <v>36</v>
      </c>
      <c r="G14" s="18"/>
      <c r="H14" s="19">
        <v>38870000</v>
      </c>
    </row>
    <row r="15" s="1" customFormat="1" ht="20.25" customHeight="1" spans="1:8">
      <c r="A15" s="11" t="s">
        <v>37</v>
      </c>
      <c r="B15" s="14" t="s">
        <v>38</v>
      </c>
      <c r="C15" s="14"/>
      <c r="D15" s="15">
        <f>D16+D17+D18+D19</f>
        <v>429007400</v>
      </c>
      <c r="E15" s="11">
        <v>39</v>
      </c>
      <c r="F15" s="17" t="s">
        <v>39</v>
      </c>
      <c r="G15" s="18"/>
      <c r="H15" s="19"/>
    </row>
    <row r="16" s="1" customFormat="1" ht="20.25" customHeight="1" spans="1:8">
      <c r="A16" s="11" t="s">
        <v>40</v>
      </c>
      <c r="B16" s="14" t="s">
        <v>41</v>
      </c>
      <c r="C16" s="14"/>
      <c r="D16" s="19">
        <v>256200000</v>
      </c>
      <c r="E16" s="11">
        <v>40</v>
      </c>
      <c r="F16" s="25" t="s">
        <v>42</v>
      </c>
      <c r="G16" s="26"/>
      <c r="H16" s="27"/>
    </row>
    <row r="17" s="1" customFormat="1" ht="20.25" customHeight="1" spans="1:9">
      <c r="A17" s="11" t="s">
        <v>43</v>
      </c>
      <c r="B17" s="14" t="s">
        <v>44</v>
      </c>
      <c r="C17" s="14"/>
      <c r="D17" s="19">
        <v>70082000</v>
      </c>
      <c r="E17" s="11">
        <v>41</v>
      </c>
      <c r="F17" s="14"/>
      <c r="G17" s="17"/>
      <c r="H17" s="28"/>
      <c r="I17" s="46"/>
    </row>
    <row r="18" s="1" customFormat="1" ht="20.25" customHeight="1" spans="1:8">
      <c r="A18" s="11" t="s">
        <v>45</v>
      </c>
      <c r="B18" s="29" t="s">
        <v>46</v>
      </c>
      <c r="C18" s="29"/>
      <c r="D18" s="19">
        <v>40540000</v>
      </c>
      <c r="E18" s="11">
        <v>42</v>
      </c>
      <c r="F18" s="11"/>
      <c r="G18" s="11"/>
      <c r="H18" s="30"/>
    </row>
    <row r="19" s="1" customFormat="1" ht="20.25" customHeight="1" spans="1:8">
      <c r="A19" s="11" t="s">
        <v>47</v>
      </c>
      <c r="B19" s="31" t="s">
        <v>48</v>
      </c>
      <c r="C19" s="32"/>
      <c r="D19" s="19">
        <v>62185400</v>
      </c>
      <c r="E19" s="11">
        <v>43</v>
      </c>
      <c r="F19" s="12"/>
      <c r="G19" s="13"/>
      <c r="H19" s="30"/>
    </row>
    <row r="20" s="1" customFormat="1" ht="33.75" customHeight="1" spans="1:8">
      <c r="A20" s="11" t="s">
        <v>49</v>
      </c>
      <c r="B20" s="33" t="s">
        <v>50</v>
      </c>
      <c r="C20" s="14"/>
      <c r="D20" s="19"/>
      <c r="E20" s="11">
        <v>44</v>
      </c>
      <c r="F20" s="14"/>
      <c r="G20" s="14"/>
      <c r="H20" s="34"/>
    </row>
    <row r="21" s="1" customFormat="1" ht="20.25" customHeight="1" spans="1:8">
      <c r="A21" s="11" t="s">
        <v>51</v>
      </c>
      <c r="B21" s="14" t="s">
        <v>52</v>
      </c>
      <c r="C21" s="14"/>
      <c r="D21" s="19"/>
      <c r="E21" s="11">
        <v>45</v>
      </c>
      <c r="F21" s="35" t="s">
        <v>53</v>
      </c>
      <c r="G21" s="35"/>
      <c r="H21" s="36">
        <f>H5+H13+H16</f>
        <v>677143352.42</v>
      </c>
    </row>
    <row r="22" s="1" customFormat="1" ht="20.25" customHeight="1" spans="1:8">
      <c r="A22" s="11" t="s">
        <v>54</v>
      </c>
      <c r="B22" s="17" t="s">
        <v>55</v>
      </c>
      <c r="C22" s="18"/>
      <c r="D22" s="19">
        <v>2138697.96</v>
      </c>
      <c r="E22" s="11">
        <v>46</v>
      </c>
      <c r="F22" s="14" t="s">
        <v>56</v>
      </c>
      <c r="G22" s="14"/>
      <c r="H22" s="19"/>
    </row>
    <row r="23" s="1" customFormat="1" ht="20.25" customHeight="1" spans="1:8">
      <c r="A23" s="11" t="s">
        <v>57</v>
      </c>
      <c r="B23" s="35" t="s">
        <v>53</v>
      </c>
      <c r="C23" s="35"/>
      <c r="D23" s="15">
        <f>D5+D11+D14+D22</f>
        <v>680927406.96</v>
      </c>
      <c r="E23" s="11">
        <v>47</v>
      </c>
      <c r="F23" s="29" t="s">
        <v>58</v>
      </c>
      <c r="G23" s="29"/>
      <c r="H23" s="19"/>
    </row>
    <row r="24" s="1" customFormat="1" ht="20.25" customHeight="1" spans="1:8">
      <c r="A24" s="11" t="s">
        <v>59</v>
      </c>
      <c r="B24" s="14" t="s">
        <v>60</v>
      </c>
      <c r="C24" s="14"/>
      <c r="D24" s="19"/>
      <c r="E24" s="11">
        <v>48</v>
      </c>
      <c r="F24" s="14" t="s">
        <v>61</v>
      </c>
      <c r="G24" s="14"/>
      <c r="H24" s="19"/>
    </row>
    <row r="25" s="1" customFormat="1" ht="20.25" customHeight="1" spans="1:8">
      <c r="A25" s="11" t="s">
        <v>62</v>
      </c>
      <c r="B25" s="29" t="s">
        <v>63</v>
      </c>
      <c r="C25" s="29"/>
      <c r="D25" s="37"/>
      <c r="E25" s="11">
        <v>49</v>
      </c>
      <c r="F25" s="29" t="s">
        <v>64</v>
      </c>
      <c r="G25" s="29"/>
      <c r="H25" s="19"/>
    </row>
    <row r="26" s="1" customFormat="1" ht="20.25" customHeight="1" spans="1:8">
      <c r="A26" s="11" t="s">
        <v>65</v>
      </c>
      <c r="B26" s="14" t="s">
        <v>66</v>
      </c>
      <c r="C26" s="14"/>
      <c r="D26" s="19"/>
      <c r="E26" s="11">
        <v>50</v>
      </c>
      <c r="F26" s="38" t="s">
        <v>67</v>
      </c>
      <c r="G26" s="38"/>
      <c r="H26" s="36">
        <f>H21+H23+H25</f>
        <v>677143352.42</v>
      </c>
    </row>
    <row r="27" s="1" customFormat="1" ht="20.25" customHeight="1" spans="1:8">
      <c r="A27" s="11" t="s">
        <v>68</v>
      </c>
      <c r="B27" s="29" t="s">
        <v>63</v>
      </c>
      <c r="C27" s="29"/>
      <c r="D27" s="19"/>
      <c r="E27" s="11">
        <v>51</v>
      </c>
      <c r="F27" s="35" t="s">
        <v>69</v>
      </c>
      <c r="G27" s="35"/>
      <c r="H27" s="15">
        <f>H21+H22+H24</f>
        <v>677143352.42</v>
      </c>
    </row>
    <row r="28" s="1" customFormat="1" ht="20.25" customHeight="1" spans="1:8">
      <c r="A28" s="11" t="s">
        <v>70</v>
      </c>
      <c r="B28" s="38" t="s">
        <v>71</v>
      </c>
      <c r="C28" s="38"/>
      <c r="D28" s="15">
        <f>D23+D25+D27</f>
        <v>680927406.96</v>
      </c>
      <c r="E28" s="11">
        <v>52</v>
      </c>
      <c r="F28" s="35" t="s">
        <v>72</v>
      </c>
      <c r="G28" s="35"/>
      <c r="H28" s="36">
        <f>D29-H27</f>
        <v>3784054.53999996</v>
      </c>
    </row>
    <row r="29" s="1" customFormat="1" ht="20.25" customHeight="1" spans="1:8">
      <c r="A29" s="11" t="s">
        <v>73</v>
      </c>
      <c r="B29" s="35" t="s">
        <v>74</v>
      </c>
      <c r="C29" s="35"/>
      <c r="D29" s="15">
        <f>D23+D24+D26</f>
        <v>680927406.96</v>
      </c>
      <c r="E29" s="11">
        <v>53</v>
      </c>
      <c r="F29" s="29" t="s">
        <v>75</v>
      </c>
      <c r="G29" s="29"/>
      <c r="H29" s="20"/>
    </row>
    <row r="30" s="1" customFormat="1" ht="20.25" customHeight="1" spans="1:8">
      <c r="A30" s="11" t="s">
        <v>76</v>
      </c>
      <c r="B30" s="14" t="s">
        <v>77</v>
      </c>
      <c r="C30" s="14"/>
      <c r="D30" s="19">
        <v>405848534.6</v>
      </c>
      <c r="E30" s="11">
        <v>54</v>
      </c>
      <c r="F30" s="14" t="s">
        <v>78</v>
      </c>
      <c r="G30" s="14"/>
      <c r="H30" s="15">
        <f>D30+H28</f>
        <v>409632589.14</v>
      </c>
    </row>
    <row r="31" s="1" customFormat="1" ht="20.25" customHeight="1" spans="1:8">
      <c r="A31" s="11" t="s">
        <v>79</v>
      </c>
      <c r="B31" s="29" t="s">
        <v>75</v>
      </c>
      <c r="C31" s="29"/>
      <c r="D31" s="19"/>
      <c r="E31" s="11">
        <v>55</v>
      </c>
      <c r="F31" s="29" t="s">
        <v>75</v>
      </c>
      <c r="G31" s="29"/>
      <c r="H31" s="19"/>
    </row>
    <row r="32" s="1" customFormat="1" ht="20.25" customHeight="1" spans="1:8">
      <c r="A32" s="11" t="s">
        <v>80</v>
      </c>
      <c r="B32" s="35" t="s">
        <v>81</v>
      </c>
      <c r="C32" s="35"/>
      <c r="D32" s="15">
        <f>D29+D30</f>
        <v>1086775941.56</v>
      </c>
      <c r="E32" s="11">
        <v>56</v>
      </c>
      <c r="F32" s="35" t="s">
        <v>81</v>
      </c>
      <c r="G32" s="35"/>
      <c r="H32" s="15">
        <f>H27+H30</f>
        <v>1086775941.56</v>
      </c>
    </row>
    <row r="33" s="1" customFormat="1" customHeight="1" spans="1:8">
      <c r="A33" s="39" t="s">
        <v>82</v>
      </c>
      <c r="B33" s="40"/>
      <c r="C33" s="40"/>
      <c r="D33" s="41"/>
      <c r="E33" s="42" t="s">
        <v>83</v>
      </c>
      <c r="F33" s="42"/>
      <c r="G33" s="42"/>
      <c r="H33" s="42"/>
    </row>
    <row r="34" s="1" customFormat="1" customHeight="1" spans="1:8">
      <c r="A34" s="6"/>
      <c r="B34" s="42"/>
      <c r="C34" s="42"/>
      <c r="D34" s="43"/>
      <c r="E34" s="42"/>
      <c r="F34" s="42"/>
      <c r="G34" s="42"/>
      <c r="H34" s="42"/>
    </row>
    <row r="35" s="1" customFormat="1" ht="11.25" customHeight="1" spans="1:8">
      <c r="A35" s="42" t="s">
        <v>84</v>
      </c>
      <c r="B35" s="7"/>
      <c r="C35" s="7"/>
      <c r="D35" s="7"/>
      <c r="E35" s="43"/>
      <c r="F35" s="7"/>
      <c r="G35" s="42"/>
      <c r="H35" s="42"/>
    </row>
    <row r="36" s="1" customFormat="1" ht="11.25" customHeight="1" spans="1:8">
      <c r="A36" s="42" t="s">
        <v>85</v>
      </c>
      <c r="B36" s="7"/>
      <c r="C36" s="7"/>
      <c r="D36" s="7"/>
      <c r="E36" s="43"/>
      <c r="F36" s="7"/>
      <c r="G36" s="42"/>
      <c r="H36" s="42"/>
    </row>
    <row r="37" s="1" customFormat="1" ht="11.25" customHeight="1" spans="1:8">
      <c r="A37" s="42" t="s">
        <v>86</v>
      </c>
      <c r="B37" s="7"/>
      <c r="C37" s="7"/>
      <c r="D37" s="7"/>
      <c r="E37" s="43"/>
      <c r="F37" s="7"/>
      <c r="G37" s="42"/>
      <c r="H37" s="42"/>
    </row>
    <row r="38" s="1" customFormat="1" ht="11.25" customHeight="1" spans="1:8">
      <c r="A38" s="42" t="s">
        <v>87</v>
      </c>
      <c r="B38" s="7"/>
      <c r="C38" s="7"/>
      <c r="D38" s="7"/>
      <c r="E38" s="43"/>
      <c r="F38" s="7"/>
      <c r="G38" s="42"/>
      <c r="H38" s="42"/>
    </row>
    <row r="39" s="1" customFormat="1" ht="11.25" customHeight="1" spans="1:8">
      <c r="A39" s="42" t="s">
        <v>88</v>
      </c>
      <c r="B39" s="7"/>
      <c r="C39" s="7"/>
      <c r="D39" s="7"/>
      <c r="E39" s="43"/>
      <c r="F39" s="7"/>
      <c r="G39" s="42"/>
      <c r="H39" s="42"/>
    </row>
    <row r="40" s="1" customFormat="1" ht="11.25" customHeight="1" spans="1:8">
      <c r="A40" s="42" t="s">
        <v>89</v>
      </c>
      <c r="B40" s="7"/>
      <c r="C40" s="7"/>
      <c r="D40" s="7"/>
      <c r="E40" s="43"/>
      <c r="F40" s="7"/>
      <c r="G40" s="42"/>
      <c r="H40" s="42"/>
    </row>
    <row r="41" s="1" customFormat="1" customHeight="1" spans="1:8">
      <c r="A41" s="42" t="s">
        <v>90</v>
      </c>
      <c r="B41" s="7"/>
      <c r="C41" s="7"/>
      <c r="D41" s="7"/>
      <c r="E41" s="43"/>
      <c r="F41" s="7"/>
      <c r="G41" s="42"/>
      <c r="H41" s="42"/>
    </row>
    <row r="42" s="1" customFormat="1" ht="30" customHeight="1" spans="1:8">
      <c r="A42" s="44" t="s">
        <v>91</v>
      </c>
      <c r="B42" s="44"/>
      <c r="C42" s="44"/>
      <c r="D42" s="44"/>
      <c r="E42" s="45"/>
      <c r="F42" s="44"/>
      <c r="G42" s="44"/>
      <c r="H42" s="44"/>
    </row>
    <row r="43" s="1" customFormat="1" customHeight="1" spans="1:8">
      <c r="A43" s="46"/>
      <c r="B43" s="7"/>
      <c r="C43" s="7"/>
      <c r="D43" s="7"/>
      <c r="E43" s="43"/>
      <c r="F43" s="7"/>
      <c r="G43" s="42"/>
      <c r="H43" s="42"/>
    </row>
    <row r="44" s="1" customFormat="1" customHeight="1" spans="1:8">
      <c r="A44" s="47"/>
      <c r="B44" s="47"/>
      <c r="C44" s="47"/>
      <c r="D44" s="47"/>
      <c r="E44" s="47"/>
      <c r="F44" s="47"/>
      <c r="G44" s="47"/>
      <c r="H44" s="47"/>
    </row>
    <row r="45" s="1" customFormat="1" customHeight="1" spans="1:8">
      <c r="A45" s="47"/>
      <c r="B45" s="47"/>
      <c r="C45" s="47"/>
      <c r="D45" s="47"/>
      <c r="E45" s="47"/>
      <c r="F45" s="47"/>
      <c r="G45" s="47"/>
      <c r="H45" s="47"/>
    </row>
    <row r="46" s="1" customFormat="1" customHeight="1" spans="1:8">
      <c r="A46" s="47"/>
      <c r="B46" s="47"/>
      <c r="C46" s="47"/>
      <c r="D46" s="47"/>
      <c r="E46" s="47"/>
      <c r="F46" s="47"/>
      <c r="G46" s="47"/>
      <c r="H46" s="47"/>
    </row>
    <row r="47" s="1" customFormat="1" customHeight="1" spans="1:8">
      <c r="A47" s="47"/>
      <c r="B47" s="47"/>
      <c r="C47" s="47"/>
      <c r="D47" s="47"/>
      <c r="E47" s="47"/>
      <c r="F47" s="47"/>
      <c r="G47" s="47"/>
      <c r="H47" s="47"/>
    </row>
  </sheetData>
  <sheetProtection sheet="1"/>
  <mergeCells count="67">
    <mergeCell ref="A1:H1"/>
    <mergeCell ref="B3:C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B12:C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A33:C33"/>
    <mergeCell ref="A35:H35"/>
    <mergeCell ref="A36:H36"/>
    <mergeCell ref="A37:H37"/>
    <mergeCell ref="A38:H38"/>
    <mergeCell ref="A39:H39"/>
    <mergeCell ref="A40:H40"/>
    <mergeCell ref="A41:H41"/>
    <mergeCell ref="A42:H42"/>
  </mergeCells>
  <printOptions horizontalCentered="1" verticalCentered="1"/>
  <pageMargins left="0.2" right="0.2" top="0.2" bottom="0.2" header="0.2" footer="0.2"/>
  <pageSetup paperSize="77" scale="69" pageOrder="overThenDown" orientation="landscape" blackAndWhite="1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居民收支2025nb08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慕玖歌</cp:lastModifiedBy>
  <dcterms:created xsi:type="dcterms:W3CDTF">2026-03-17T15:44:20Z</dcterms:created>
  <dcterms:modified xsi:type="dcterms:W3CDTF">2026-03-17T08:54:13Z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0F4B381C2947461997D2ADC48FD8A8FA_13</vt:lpwstr>
  </property>
  <property fmtid="{D5CDD505-2E9C-101B-9397-08002B2CF9AE}" pid="3" name="KSOProductBuildVer">
    <vt:lpwstr>2052-12.1.0.19302</vt:lpwstr>
  </property>
</Properties>
</file>