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<sst xmlns="http://schemas.openxmlformats.org/spreadsheetml/2006/main" count="410" uniqueCount="208">
  <si>
    <t>2025年卧龙区玉米规模主体单产提升项目补贴明细</t>
  </si>
  <si>
    <t>序号</t>
  </si>
  <si>
    <t>乡镇</t>
  </si>
  <si>
    <t>村</t>
  </si>
  <si>
    <t>主体名称</t>
  </si>
  <si>
    <t>负责人</t>
  </si>
  <si>
    <t>样点位置</t>
  </si>
  <si>
    <t>玉米品种</t>
  </si>
  <si>
    <t>平均产量
（公斤/亩）</t>
  </si>
  <si>
    <t>单产奖名次</t>
  </si>
  <si>
    <t>单产补贴资金
（元）</t>
  </si>
  <si>
    <t>种植面积（亩）</t>
  </si>
  <si>
    <t>总产
（公斤)</t>
  </si>
  <si>
    <t>总产奖名次</t>
  </si>
  <si>
    <t>总产补贴资金
（元）</t>
  </si>
  <si>
    <t>滴灌面积
（亩）</t>
  </si>
  <si>
    <t>滴灌补贴标准
（元/亩）</t>
  </si>
  <si>
    <t>水肥一体机台数
（台）</t>
  </si>
  <si>
    <t>滴灌补贴资金
（元）</t>
  </si>
  <si>
    <t>补贴总资金
（元）</t>
  </si>
  <si>
    <t>安皋镇</t>
  </si>
  <si>
    <t>和庄村</t>
  </si>
  <si>
    <t>南阳市卧龙区安皋镇惠民农业专业合作社</t>
  </si>
  <si>
    <t>史向东</t>
  </si>
  <si>
    <t>样点1
样点2</t>
  </si>
  <si>
    <t>宝景186</t>
  </si>
  <si>
    <t>连庄村</t>
  </si>
  <si>
    <t>南阳市卧龙区安皋镇博琳种植专业合作社</t>
  </si>
  <si>
    <t>吕博</t>
  </si>
  <si>
    <t>样点1
样点2
样点3</t>
  </si>
  <si>
    <t>京科767
东风17
京科767</t>
  </si>
  <si>
    <t>徐坪村</t>
  </si>
  <si>
    <t>南阳市卧龙区长有蔬菜种植专业合作社</t>
  </si>
  <si>
    <t>周长有</t>
  </si>
  <si>
    <t>样点1</t>
  </si>
  <si>
    <t>央玉118</t>
  </si>
  <si>
    <t>南阳市卧龙区朱丽种植家庭农场</t>
  </si>
  <si>
    <t>周长城</t>
  </si>
  <si>
    <t>潦河镇</t>
  </si>
  <si>
    <t>大陈营村</t>
  </si>
  <si>
    <t>蔡全来</t>
  </si>
  <si>
    <t>京科938</t>
  </si>
  <si>
    <t>梁庄村</t>
  </si>
  <si>
    <t>柳帅</t>
  </si>
  <si>
    <t>登海605</t>
  </si>
  <si>
    <t>李付岑</t>
  </si>
  <si>
    <t>登海1717</t>
  </si>
  <si>
    <t>柳玉松</t>
  </si>
  <si>
    <t>潦西村</t>
  </si>
  <si>
    <t>王卫</t>
  </si>
  <si>
    <t>育玉315</t>
  </si>
  <si>
    <t>郭增力</t>
  </si>
  <si>
    <t>MY73</t>
  </si>
  <si>
    <t>清凉寺</t>
  </si>
  <si>
    <t>姚德选</t>
  </si>
  <si>
    <t>良玉99</t>
  </si>
  <si>
    <t>吴集村</t>
  </si>
  <si>
    <t>韩润建</t>
  </si>
  <si>
    <t>商道 909</t>
  </si>
  <si>
    <t>华波</t>
  </si>
  <si>
    <t>鼎糯212</t>
  </si>
  <si>
    <t>夏庆先</t>
  </si>
  <si>
    <t>YD819</t>
  </si>
  <si>
    <t>韩新民</t>
  </si>
  <si>
    <t>王四想</t>
  </si>
  <si>
    <t>康农玉8009</t>
  </si>
  <si>
    <t>袁营村</t>
  </si>
  <si>
    <t>叶海龙</t>
  </si>
  <si>
    <t>东单1331</t>
  </si>
  <si>
    <t>张茂庄</t>
  </si>
  <si>
    <t>张举</t>
  </si>
  <si>
    <t>榜玉100</t>
  </si>
  <si>
    <t>车岩松</t>
  </si>
  <si>
    <t>齐玉279</t>
  </si>
  <si>
    <t>赵西营
袁营村
袁营村</t>
  </si>
  <si>
    <t>袁营农业种植专业合作社叶小可</t>
  </si>
  <si>
    <t>叶小可</t>
  </si>
  <si>
    <t>东单1331
康农玉8009
隆昇2005</t>
  </si>
  <si>
    <t>中庄村</t>
  </si>
  <si>
    <t>南阳市卧龙区振宝农机农民专业合作社</t>
  </si>
  <si>
    <t>王振宝</t>
  </si>
  <si>
    <t>王保林</t>
  </si>
  <si>
    <t>王希亮</t>
  </si>
  <si>
    <t>吕中生</t>
  </si>
  <si>
    <t>洪国中</t>
  </si>
  <si>
    <t>顶优223</t>
  </si>
  <si>
    <t>杨玉航</t>
  </si>
  <si>
    <t>赵文军</t>
  </si>
  <si>
    <t>硕玉173</t>
  </si>
  <si>
    <t>蒲山镇</t>
  </si>
  <si>
    <t>刁沟村</t>
  </si>
  <si>
    <t>南阳市卧龙区鹏宇种植家庭农场</t>
  </si>
  <si>
    <t>张金山</t>
  </si>
  <si>
    <t>华农658</t>
  </si>
  <si>
    <t>槐树湾村</t>
  </si>
  <si>
    <t>南阳市卧龙区霖源种植农场</t>
  </si>
  <si>
    <t>李朋雨</t>
  </si>
  <si>
    <t>李湾村</t>
  </si>
  <si>
    <t>南阳市卧龙区领航种植家庭农场</t>
  </si>
  <si>
    <t>宋保青</t>
  </si>
  <si>
    <t>南阳市卧龙区华阳谷物家庭农场</t>
  </si>
  <si>
    <t>赵玉武</t>
  </si>
  <si>
    <t>倪家洼</t>
  </si>
  <si>
    <t>南阳市卧龙区玉峰种植中心</t>
  </si>
  <si>
    <t>田玉锋</t>
  </si>
  <si>
    <t>裕丰303</t>
  </si>
  <si>
    <t>师杨庄</t>
  </si>
  <si>
    <t>南阳市卧龙区师杨庄种植家庭农场</t>
  </si>
  <si>
    <t>张明山</t>
  </si>
  <si>
    <t>帅庄</t>
  </si>
  <si>
    <t>卧龙区粮丰源家庭农场</t>
  </si>
  <si>
    <t>李克静</t>
  </si>
  <si>
    <t>田营村</t>
  </si>
  <si>
    <t>卧龙区汗宗谷物种植农场</t>
  </si>
  <si>
    <t>赵江</t>
  </si>
  <si>
    <t>汪寨</t>
  </si>
  <si>
    <t>南阳市卧龙区曹小朝种植中心</t>
  </si>
  <si>
    <t>曹小朝</t>
  </si>
  <si>
    <t>青华镇</t>
  </si>
  <si>
    <t>高老家</t>
  </si>
  <si>
    <t>孙瑞家庭农场</t>
  </si>
  <si>
    <t>孙瑞</t>
  </si>
  <si>
    <t>中科玉505</t>
  </si>
  <si>
    <t>黑土地粮食种植农民专业合作社</t>
  </si>
  <si>
    <t>李瑞景</t>
  </si>
  <si>
    <t>华寨</t>
  </si>
  <si>
    <t>德奇粮食家庭农场</t>
  </si>
  <si>
    <t>闫永柱</t>
  </si>
  <si>
    <t>牛岗</t>
  </si>
  <si>
    <t>新兆银种植专业合作社</t>
  </si>
  <si>
    <t>王兆岗</t>
  </si>
  <si>
    <t>郑单958</t>
  </si>
  <si>
    <t>前所</t>
  </si>
  <si>
    <t>前所优质蔬菜种植家庭农场</t>
  </si>
  <si>
    <t>张化果</t>
  </si>
  <si>
    <t>鑫海农民专业合作社</t>
  </si>
  <si>
    <t>刘庆礼</t>
  </si>
  <si>
    <t>青北</t>
  </si>
  <si>
    <t>孙记种植家庭农场</t>
  </si>
  <si>
    <t>孙华奇</t>
  </si>
  <si>
    <t>任家庄</t>
  </si>
  <si>
    <t>小翔农业家庭农场</t>
  </si>
  <si>
    <t>郭良珂</t>
  </si>
  <si>
    <t>席庄</t>
  </si>
  <si>
    <t>美茜苗木种植专业合作社</t>
  </si>
  <si>
    <t>华显超</t>
  </si>
  <si>
    <t>养心庄</t>
  </si>
  <si>
    <t>学文农业家庭农场</t>
  </si>
  <si>
    <t>李毅宾</t>
  </si>
  <si>
    <t>迪卡653</t>
  </si>
  <si>
    <t>叶寨
华寨</t>
  </si>
  <si>
    <t>李玉卿种植家庭农场</t>
  </si>
  <si>
    <t>王宗迪</t>
  </si>
  <si>
    <t>中科玉505
登海605</t>
  </si>
  <si>
    <t>赵寨</t>
  </si>
  <si>
    <t>富民粮食种植专业合作社</t>
  </si>
  <si>
    <t>张敬湍</t>
  </si>
  <si>
    <t>石桥镇</t>
  </si>
  <si>
    <t>贾寨村</t>
  </si>
  <si>
    <t>种植大户赵国恒</t>
  </si>
  <si>
    <t>赵国恒</t>
  </si>
  <si>
    <t>王村乡</t>
  </si>
  <si>
    <t>贾营</t>
  </si>
  <si>
    <t>南阳市卧龙区玉中家庭农场</t>
  </si>
  <si>
    <t>宝景186
MY73</t>
  </si>
  <si>
    <t>谢庄镇</t>
  </si>
  <si>
    <t>斋公庄</t>
  </si>
  <si>
    <t>南阳市卧龙区硕年丰农业种植农场</t>
  </si>
  <si>
    <t>京科938
京农科767
中地868</t>
  </si>
  <si>
    <t>英庄镇</t>
  </si>
  <si>
    <t>东柳家泉村</t>
  </si>
  <si>
    <t>卧龙区全保家庭农场</t>
  </si>
  <si>
    <t>邢全保</t>
  </si>
  <si>
    <t>南阳市卧龙区俊丰家庭农场</t>
  </si>
  <si>
    <t>武俊</t>
  </si>
  <si>
    <t>东坡</t>
  </si>
  <si>
    <t>翟彬</t>
  </si>
  <si>
    <t>段寨</t>
  </si>
  <si>
    <t>勾书晓</t>
  </si>
  <si>
    <t>MCP-1</t>
  </si>
  <si>
    <t>段绍恒</t>
  </si>
  <si>
    <t>金赛501</t>
  </si>
  <si>
    <t>官寺村</t>
  </si>
  <si>
    <t>高道然</t>
  </si>
  <si>
    <t>徐凤华</t>
  </si>
  <si>
    <t>胡庄村</t>
  </si>
  <si>
    <t>卧龙区凯丰农场</t>
  </si>
  <si>
    <t>胡继凯</t>
  </si>
  <si>
    <t>南刘营</t>
  </si>
  <si>
    <t>姜明杰</t>
  </si>
  <si>
    <t>前英庄</t>
  </si>
  <si>
    <t>南阳市卧龙区兴民农机专业合作社</t>
  </si>
  <si>
    <t>李亚喜</t>
  </si>
  <si>
    <t>样点1
样点2
样点3
样点1
样点2
样点3</t>
  </si>
  <si>
    <t>宝景186
宝景186
宝景186
MY73
MY73
MY73</t>
  </si>
  <si>
    <t>孙集</t>
  </si>
  <si>
    <t>蔬源种植家庭农场郭小梅</t>
  </si>
  <si>
    <t>郭小梅</t>
  </si>
  <si>
    <t>王塘庄</t>
  </si>
  <si>
    <t>英兴家庭农场赵继友</t>
  </si>
  <si>
    <t>赵继友</t>
  </si>
  <si>
    <t>MC121</t>
  </si>
  <si>
    <t>西刘营</t>
  </si>
  <si>
    <t>夏中堂</t>
  </si>
  <si>
    <t>赛德玉668</t>
  </si>
  <si>
    <t>卧龙区季幸家庭农场</t>
  </si>
  <si>
    <t>季幸</t>
  </si>
  <si>
    <t>东赛501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</si>
</sst>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5" borderId="6">
      <alignment vertical="center"/>
    </xf>
    <xf numFmtId="0" fontId="15" fillId="6" borderId="7">
      <alignment vertical="center"/>
    </xf>
    <xf numFmtId="0" fontId="16" fillId="6" borderId="6">
      <alignment vertical="center"/>
    </xf>
    <xf numFmtId="0" fontId="17" fillId="7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tabSelected="1" zoomScale="70" zoomScaleNormal="70" topLeftCell="A53" workbookViewId="0">
      <selection activeCell="D64" sqref="D64"/>
    </sheetView>
  </sheetViews>
  <sheetFormatPr defaultColWidth="9" defaultRowHeight="14.4"/>
  <cols>
    <col min="1" max="1" width="5.88888888888889" customWidth="1"/>
    <col min="2" max="2" width="7.66666666666667" customWidth="1"/>
    <col min="3" max="3" width="11.8888888888889" customWidth="1"/>
    <col min="4" max="4" width="13.3240740740741" customWidth="1"/>
    <col min="5" max="5" width="8.44444444444444" customWidth="1"/>
    <col min="6" max="6" width="12.3703703703704" customWidth="1"/>
    <col min="7" max="7" width="11.8888888888889" customWidth="1"/>
    <col min="8" max="8" width="14.8888888888889" customWidth="1"/>
    <col min="9" max="9" width="13.5555555555556" customWidth="1"/>
    <col min="10" max="10" width="16.1111111111111" customWidth="1"/>
    <col min="11" max="11" width="12.0555555555556" customWidth="1"/>
    <col min="12" max="12" width="10.6666666666667" customWidth="1"/>
    <col min="13" max="13" width="13.5555555555556" customWidth="1"/>
    <col min="14" max="14" width="16.1111111111111" customWidth="1"/>
    <col min="15" max="15" width="12.8425925925926" customWidth="1"/>
    <col min="16" max="16" width="16.1111111111111" customWidth="1"/>
    <col min="17" max="17" width="18.6666666666667" customWidth="1"/>
    <col min="18" max="18" width="16.1111111111111" customWidth="1"/>
    <col min="19" max="19" width="14.7592592592593" customWidth="1"/>
  </cols>
  <sheetData>
    <row r="1" ht="31.8" spans="1:19">
      <c r="A1" s="1" t="s">
        <v>0</v>
      </c>
      <c r="B1" s="1"/>
      <c r="C1" s="1"/>
      <c r="D1" s="2"/>
      <c r="E1" s="3"/>
      <c r="F1" s="1"/>
      <c r="G1" s="1"/>
      <c r="H1" s="1"/>
      <c r="I1" s="1"/>
      <c r="J1" s="4"/>
      <c r="K1" s="1"/>
      <c r="L1" s="1"/>
      <c r="M1" s="1"/>
      <c r="N1" s="1"/>
      <c r="O1" s="1"/>
      <c r="P1" s="1"/>
      <c r="Q1" s="1"/>
      <c r="R1" s="1"/>
      <c r="S1" s="1"/>
    </row>
    <row r="2" ht="34.8" spans="1:1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5" t="s">
        <v>12</v>
      </c>
      <c r="M2" s="5" t="s">
        <v>13</v>
      </c>
      <c r="N2" s="7" t="s">
        <v>14</v>
      </c>
      <c r="O2" s="5" t="s">
        <v>15</v>
      </c>
      <c r="P2" s="5" t="s">
        <v>16</v>
      </c>
      <c r="Q2" s="5" t="s">
        <v>17</v>
      </c>
      <c r="R2" s="7" t="s">
        <v>18</v>
      </c>
      <c r="S2" s="7" t="s">
        <v>19</v>
      </c>
    </row>
    <row r="3" ht="43.2" spans="1:19">
      <c r="A3" s="8">
        <v>1</v>
      </c>
      <c r="B3" s="8" t="s">
        <v>20</v>
      </c>
      <c r="C3" s="8" t="s">
        <v>21</v>
      </c>
      <c r="D3" s="9" t="s">
        <v>22</v>
      </c>
      <c r="E3" s="10" t="s">
        <v>23</v>
      </c>
      <c r="F3" s="9" t="s">
        <v>24</v>
      </c>
      <c r="G3" s="9" t="s">
        <v>25</v>
      </c>
      <c r="H3" s="8">
        <v>604.5</v>
      </c>
      <c r="I3" s="11">
        <v>61</v>
      </c>
      <c r="J3" s="8">
        <v>10000</v>
      </c>
      <c r="K3" s="8">
        <v>170</v>
      </c>
      <c r="L3" s="11">
        <v>102765</v>
      </c>
      <c r="M3" s="11">
        <v>24</v>
      </c>
      <c r="N3" s="8">
        <v>20000</v>
      </c>
      <c r="O3" s="8">
        <v>70</v>
      </c>
      <c r="P3" s="8">
        <v>100</v>
      </c>
      <c r="Q3" s="8">
        <v>1</v>
      </c>
      <c r="R3" s="8">
        <f t="shared" ref="R3:R66" si="0">O3*P3</f>
        <v>7000</v>
      </c>
      <c r="S3" s="8">
        <f t="shared" ref="S3:S67" si="1">J3+N3+R3</f>
        <v>37000</v>
      </c>
    </row>
    <row r="4" ht="43.2" spans="1:19">
      <c r="A4" s="8">
        <v>2</v>
      </c>
      <c r="B4" s="8" t="s">
        <v>20</v>
      </c>
      <c r="C4" s="8" t="s">
        <v>26</v>
      </c>
      <c r="D4" s="9" t="s">
        <v>27</v>
      </c>
      <c r="E4" s="12" t="s">
        <v>28</v>
      </c>
      <c r="F4" s="9" t="s">
        <v>29</v>
      </c>
      <c r="G4" s="9" t="s">
        <v>30</v>
      </c>
      <c r="H4" s="8">
        <v>629.45</v>
      </c>
      <c r="I4" s="11">
        <v>41</v>
      </c>
      <c r="J4" s="8">
        <v>10000</v>
      </c>
      <c r="K4" s="8">
        <v>180</v>
      </c>
      <c r="L4" s="11">
        <v>113301</v>
      </c>
      <c r="M4" s="11">
        <v>21</v>
      </c>
      <c r="N4" s="8">
        <v>20000</v>
      </c>
      <c r="O4" s="8">
        <v>0</v>
      </c>
      <c r="P4" s="8">
        <v>100</v>
      </c>
      <c r="Q4" s="8">
        <v>0</v>
      </c>
      <c r="R4" s="8">
        <f t="shared" si="0"/>
        <v>0</v>
      </c>
      <c r="S4" s="8">
        <f t="shared" si="1"/>
        <v>30000</v>
      </c>
    </row>
    <row r="5" ht="43.2" spans="1:19">
      <c r="A5" s="8">
        <v>3</v>
      </c>
      <c r="B5" s="11" t="s">
        <v>20</v>
      </c>
      <c r="C5" s="11" t="s">
        <v>31</v>
      </c>
      <c r="D5" s="13" t="s">
        <v>32</v>
      </c>
      <c r="E5" s="10" t="s">
        <v>33</v>
      </c>
      <c r="F5" s="11" t="s">
        <v>34</v>
      </c>
      <c r="G5" s="11" t="s">
        <v>35</v>
      </c>
      <c r="H5" s="11">
        <v>665.6</v>
      </c>
      <c r="I5" s="11">
        <v>18</v>
      </c>
      <c r="J5" s="8">
        <v>20000</v>
      </c>
      <c r="K5" s="11">
        <v>100</v>
      </c>
      <c r="L5" s="11">
        <v>66560</v>
      </c>
      <c r="M5" s="11">
        <v>35</v>
      </c>
      <c r="N5" s="8">
        <v>10000</v>
      </c>
      <c r="O5" s="8">
        <v>100</v>
      </c>
      <c r="P5" s="8">
        <v>100</v>
      </c>
      <c r="Q5" s="8">
        <v>0</v>
      </c>
      <c r="R5" s="8">
        <f t="shared" si="0"/>
        <v>10000</v>
      </c>
      <c r="S5" s="8">
        <f t="shared" si="1"/>
        <v>40000</v>
      </c>
    </row>
    <row r="6" ht="43.2" spans="1:19">
      <c r="A6" s="8">
        <v>4</v>
      </c>
      <c r="B6" s="11" t="s">
        <v>20</v>
      </c>
      <c r="C6" s="11" t="s">
        <v>31</v>
      </c>
      <c r="D6" s="13" t="s">
        <v>36</v>
      </c>
      <c r="E6" s="14" t="s">
        <v>37</v>
      </c>
      <c r="F6" s="11" t="s">
        <v>34</v>
      </c>
      <c r="G6" s="11" t="s">
        <v>35</v>
      </c>
      <c r="H6" s="11">
        <v>685.5</v>
      </c>
      <c r="I6" s="11">
        <v>10</v>
      </c>
      <c r="J6" s="8">
        <v>20000</v>
      </c>
      <c r="K6" s="11">
        <v>70</v>
      </c>
      <c r="L6" s="11">
        <v>47985</v>
      </c>
      <c r="M6" s="11">
        <v>44</v>
      </c>
      <c r="N6" s="8">
        <v>10000</v>
      </c>
      <c r="O6" s="8">
        <v>70</v>
      </c>
      <c r="P6" s="8">
        <v>100</v>
      </c>
      <c r="Q6" s="8">
        <v>1</v>
      </c>
      <c r="R6" s="8">
        <f t="shared" si="0"/>
        <v>7000</v>
      </c>
      <c r="S6" s="8">
        <f t="shared" si="1"/>
        <v>37000</v>
      </c>
    </row>
    <row r="7" spans="1:19">
      <c r="A7" s="8">
        <v>5</v>
      </c>
      <c r="B7" s="11" t="s">
        <v>38</v>
      </c>
      <c r="C7" s="11" t="s">
        <v>39</v>
      </c>
      <c r="D7" s="9" t="s">
        <v>40</v>
      </c>
      <c r="E7" s="9" t="s">
        <v>40</v>
      </c>
      <c r="F7" s="11" t="s">
        <v>34</v>
      </c>
      <c r="G7" s="11" t="s">
        <v>41</v>
      </c>
      <c r="H7" s="11">
        <v>654.2</v>
      </c>
      <c r="I7" s="11">
        <v>26</v>
      </c>
      <c r="J7" s="8">
        <v>20000</v>
      </c>
      <c r="K7" s="11">
        <v>315</v>
      </c>
      <c r="L7" s="11">
        <v>206073</v>
      </c>
      <c r="M7" s="11">
        <v>11</v>
      </c>
      <c r="N7" s="8">
        <v>30000</v>
      </c>
      <c r="O7" s="8">
        <v>0</v>
      </c>
      <c r="P7" s="8">
        <v>100</v>
      </c>
      <c r="Q7" s="8">
        <v>0</v>
      </c>
      <c r="R7" s="8">
        <f t="shared" si="0"/>
        <v>0</v>
      </c>
      <c r="S7" s="8">
        <f t="shared" si="1"/>
        <v>50000</v>
      </c>
    </row>
    <row r="8" spans="1:19">
      <c r="A8" s="8">
        <v>6</v>
      </c>
      <c r="B8" s="11" t="s">
        <v>38</v>
      </c>
      <c r="C8" s="11" t="s">
        <v>42</v>
      </c>
      <c r="D8" s="9" t="s">
        <v>43</v>
      </c>
      <c r="E8" s="9" t="s">
        <v>43</v>
      </c>
      <c r="F8" s="11" t="s">
        <v>34</v>
      </c>
      <c r="G8" s="11" t="s">
        <v>44</v>
      </c>
      <c r="H8" s="11">
        <v>629.4</v>
      </c>
      <c r="I8" s="11">
        <v>42</v>
      </c>
      <c r="J8" s="8">
        <v>10000</v>
      </c>
      <c r="K8" s="11">
        <v>75</v>
      </c>
      <c r="L8" s="11">
        <v>47205</v>
      </c>
      <c r="M8" s="11">
        <v>45</v>
      </c>
      <c r="N8" s="8">
        <v>10000</v>
      </c>
      <c r="O8" s="8">
        <v>0</v>
      </c>
      <c r="P8" s="8">
        <v>100</v>
      </c>
      <c r="Q8" s="8">
        <v>0</v>
      </c>
      <c r="R8" s="8">
        <f t="shared" si="0"/>
        <v>0</v>
      </c>
      <c r="S8" s="8">
        <f t="shared" si="1"/>
        <v>20000</v>
      </c>
    </row>
    <row r="9" spans="1:19">
      <c r="A9" s="8">
        <v>7</v>
      </c>
      <c r="B9" s="11" t="s">
        <v>38</v>
      </c>
      <c r="C9" s="11" t="s">
        <v>42</v>
      </c>
      <c r="D9" s="9" t="s">
        <v>45</v>
      </c>
      <c r="E9" s="9" t="s">
        <v>45</v>
      </c>
      <c r="F9" s="11" t="s">
        <v>34</v>
      </c>
      <c r="G9" s="11" t="s">
        <v>46</v>
      </c>
      <c r="H9" s="11">
        <v>650</v>
      </c>
      <c r="I9" s="11">
        <v>32</v>
      </c>
      <c r="J9" s="8">
        <v>20000</v>
      </c>
      <c r="K9" s="11">
        <v>95</v>
      </c>
      <c r="L9" s="11">
        <v>61750</v>
      </c>
      <c r="M9" s="11">
        <v>37</v>
      </c>
      <c r="N9" s="8">
        <v>10000</v>
      </c>
      <c r="O9" s="8">
        <v>0</v>
      </c>
      <c r="P9" s="8">
        <v>100</v>
      </c>
      <c r="Q9" s="8">
        <v>0</v>
      </c>
      <c r="R9" s="8">
        <f t="shared" si="0"/>
        <v>0</v>
      </c>
      <c r="S9" s="8">
        <f t="shared" si="1"/>
        <v>30000</v>
      </c>
    </row>
    <row r="10" spans="1:19">
      <c r="A10" s="8">
        <v>8</v>
      </c>
      <c r="B10" s="11" t="s">
        <v>38</v>
      </c>
      <c r="C10" s="11" t="s">
        <v>42</v>
      </c>
      <c r="D10" s="9" t="s">
        <v>47</v>
      </c>
      <c r="E10" s="9" t="s">
        <v>47</v>
      </c>
      <c r="F10" s="13" t="s">
        <v>34</v>
      </c>
      <c r="G10" s="11" t="s">
        <v>41</v>
      </c>
      <c r="H10" s="11">
        <v>610.2</v>
      </c>
      <c r="I10" s="11">
        <v>54</v>
      </c>
      <c r="J10" s="8">
        <v>10000</v>
      </c>
      <c r="K10" s="11">
        <v>50</v>
      </c>
      <c r="L10" s="11">
        <v>30510</v>
      </c>
      <c r="M10" s="11">
        <v>64</v>
      </c>
      <c r="N10" s="8">
        <v>10000</v>
      </c>
      <c r="O10" s="8">
        <v>0</v>
      </c>
      <c r="P10" s="8">
        <v>100</v>
      </c>
      <c r="Q10" s="8">
        <v>0</v>
      </c>
      <c r="R10" s="8">
        <f t="shared" si="0"/>
        <v>0</v>
      </c>
      <c r="S10" s="8">
        <f t="shared" si="1"/>
        <v>20000</v>
      </c>
    </row>
    <row r="11" spans="1:19">
      <c r="A11" s="8">
        <v>9</v>
      </c>
      <c r="B11" s="11" t="s">
        <v>38</v>
      </c>
      <c r="C11" s="11" t="s">
        <v>48</v>
      </c>
      <c r="D11" s="9" t="s">
        <v>49</v>
      </c>
      <c r="E11" s="9" t="s">
        <v>49</v>
      </c>
      <c r="F11" s="11" t="s">
        <v>34</v>
      </c>
      <c r="G11" s="11" t="s">
        <v>50</v>
      </c>
      <c r="H11" s="11">
        <v>667</v>
      </c>
      <c r="I11" s="11">
        <v>17</v>
      </c>
      <c r="J11" s="8">
        <v>20000</v>
      </c>
      <c r="K11" s="11">
        <v>50</v>
      </c>
      <c r="L11" s="11">
        <v>33350</v>
      </c>
      <c r="M11" s="11">
        <v>60</v>
      </c>
      <c r="N11" s="8">
        <v>10000</v>
      </c>
      <c r="O11" s="8">
        <v>0</v>
      </c>
      <c r="P11" s="8">
        <v>100</v>
      </c>
      <c r="Q11" s="8">
        <v>0</v>
      </c>
      <c r="R11" s="8">
        <f t="shared" si="0"/>
        <v>0</v>
      </c>
      <c r="S11" s="8">
        <f t="shared" si="1"/>
        <v>30000</v>
      </c>
    </row>
    <row r="12" spans="1:19">
      <c r="A12" s="8">
        <v>10</v>
      </c>
      <c r="B12" s="11" t="s">
        <v>38</v>
      </c>
      <c r="C12" s="11" t="s">
        <v>48</v>
      </c>
      <c r="D12" s="9" t="s">
        <v>51</v>
      </c>
      <c r="E12" s="9" t="s">
        <v>51</v>
      </c>
      <c r="F12" s="11" t="s">
        <v>34</v>
      </c>
      <c r="G12" s="11" t="s">
        <v>52</v>
      </c>
      <c r="H12" s="11">
        <v>657.5</v>
      </c>
      <c r="I12" s="11">
        <v>23</v>
      </c>
      <c r="J12" s="8">
        <v>20000</v>
      </c>
      <c r="K12" s="11">
        <v>80</v>
      </c>
      <c r="L12" s="11">
        <v>52600</v>
      </c>
      <c r="M12" s="11">
        <v>41</v>
      </c>
      <c r="N12" s="8">
        <v>10000</v>
      </c>
      <c r="O12" s="8">
        <v>0</v>
      </c>
      <c r="P12" s="8">
        <v>100</v>
      </c>
      <c r="Q12" s="8">
        <v>0</v>
      </c>
      <c r="R12" s="8">
        <f t="shared" si="0"/>
        <v>0</v>
      </c>
      <c r="S12" s="8">
        <f t="shared" si="1"/>
        <v>30000</v>
      </c>
    </row>
    <row r="13" spans="1:19">
      <c r="A13" s="8">
        <v>11</v>
      </c>
      <c r="B13" s="11" t="s">
        <v>38</v>
      </c>
      <c r="C13" s="11" t="s">
        <v>53</v>
      </c>
      <c r="D13" s="9" t="s">
        <v>54</v>
      </c>
      <c r="E13" s="9" t="s">
        <v>54</v>
      </c>
      <c r="F13" s="11" t="s">
        <v>34</v>
      </c>
      <c r="G13" s="11" t="s">
        <v>55</v>
      </c>
      <c r="H13" s="11">
        <v>607.7</v>
      </c>
      <c r="I13" s="11">
        <v>56</v>
      </c>
      <c r="J13" s="8">
        <v>10000</v>
      </c>
      <c r="K13" s="11">
        <v>100</v>
      </c>
      <c r="L13" s="11">
        <v>60770</v>
      </c>
      <c r="M13" s="11">
        <v>38</v>
      </c>
      <c r="N13" s="8">
        <v>10000</v>
      </c>
      <c r="O13" s="8">
        <v>0</v>
      </c>
      <c r="P13" s="8">
        <v>100</v>
      </c>
      <c r="Q13" s="8">
        <v>0</v>
      </c>
      <c r="R13" s="8">
        <f t="shared" si="0"/>
        <v>0</v>
      </c>
      <c r="S13" s="8">
        <f t="shared" si="1"/>
        <v>20000</v>
      </c>
    </row>
    <row r="14" ht="15.6" spans="1:19">
      <c r="A14" s="8">
        <v>12</v>
      </c>
      <c r="B14" s="11" t="s">
        <v>38</v>
      </c>
      <c r="C14" s="8" t="s">
        <v>56</v>
      </c>
      <c r="D14" s="9" t="s">
        <v>57</v>
      </c>
      <c r="E14" s="15" t="s">
        <v>57</v>
      </c>
      <c r="F14" s="8" t="s">
        <v>34</v>
      </c>
      <c r="G14" s="8" t="s">
        <v>58</v>
      </c>
      <c r="H14" s="8">
        <v>601.5</v>
      </c>
      <c r="I14" s="11">
        <v>64</v>
      </c>
      <c r="J14" s="8">
        <v>10000</v>
      </c>
      <c r="K14" s="8">
        <v>156</v>
      </c>
      <c r="L14" s="11">
        <v>93834</v>
      </c>
      <c r="M14" s="11">
        <v>26</v>
      </c>
      <c r="N14" s="8">
        <v>20000</v>
      </c>
      <c r="O14" s="8">
        <v>0</v>
      </c>
      <c r="P14" s="8">
        <v>100</v>
      </c>
      <c r="Q14" s="8">
        <v>0</v>
      </c>
      <c r="R14" s="8">
        <f t="shared" si="0"/>
        <v>0</v>
      </c>
      <c r="S14" s="8">
        <f t="shared" si="1"/>
        <v>30000</v>
      </c>
    </row>
    <row r="15" spans="1:19">
      <c r="A15" s="8">
        <v>13</v>
      </c>
      <c r="B15" s="11" t="s">
        <v>38</v>
      </c>
      <c r="C15" s="8" t="s">
        <v>56</v>
      </c>
      <c r="D15" s="9" t="s">
        <v>59</v>
      </c>
      <c r="E15" s="9" t="s">
        <v>59</v>
      </c>
      <c r="F15" s="8" t="s">
        <v>34</v>
      </c>
      <c r="G15" s="8" t="s">
        <v>60</v>
      </c>
      <c r="H15" s="8">
        <v>648</v>
      </c>
      <c r="I15" s="11">
        <v>35</v>
      </c>
      <c r="J15" s="8">
        <v>10000</v>
      </c>
      <c r="K15" s="8">
        <v>190</v>
      </c>
      <c r="L15" s="11">
        <v>123120</v>
      </c>
      <c r="M15" s="11">
        <v>19</v>
      </c>
      <c r="N15" s="8">
        <v>20000</v>
      </c>
      <c r="O15" s="8">
        <v>0</v>
      </c>
      <c r="P15" s="8">
        <v>100</v>
      </c>
      <c r="Q15" s="8">
        <v>0</v>
      </c>
      <c r="R15" s="8">
        <f t="shared" si="0"/>
        <v>0</v>
      </c>
      <c r="S15" s="8">
        <f t="shared" si="1"/>
        <v>30000</v>
      </c>
    </row>
    <row r="16" spans="1:19">
      <c r="A16" s="8">
        <v>14</v>
      </c>
      <c r="B16" s="11" t="s">
        <v>38</v>
      </c>
      <c r="C16" s="8" t="s">
        <v>56</v>
      </c>
      <c r="D16" s="9" t="s">
        <v>61</v>
      </c>
      <c r="E16" s="9" t="s">
        <v>61</v>
      </c>
      <c r="F16" s="8" t="s">
        <v>34</v>
      </c>
      <c r="G16" s="8" t="s">
        <v>62</v>
      </c>
      <c r="H16" s="8">
        <v>653.7</v>
      </c>
      <c r="I16" s="11">
        <v>27</v>
      </c>
      <c r="J16" s="8">
        <v>20000</v>
      </c>
      <c r="K16" s="8">
        <v>170</v>
      </c>
      <c r="L16" s="11">
        <v>111129</v>
      </c>
      <c r="M16" s="11">
        <v>22</v>
      </c>
      <c r="N16" s="8">
        <v>20000</v>
      </c>
      <c r="O16" s="8">
        <v>170</v>
      </c>
      <c r="P16" s="8">
        <v>100</v>
      </c>
      <c r="Q16" s="8">
        <v>1</v>
      </c>
      <c r="R16" s="8">
        <f t="shared" si="0"/>
        <v>17000</v>
      </c>
      <c r="S16" s="8">
        <f t="shared" si="1"/>
        <v>57000</v>
      </c>
    </row>
    <row r="17" spans="1:19">
      <c r="A17" s="8">
        <v>15</v>
      </c>
      <c r="B17" s="11" t="s">
        <v>38</v>
      </c>
      <c r="C17" s="11" t="s">
        <v>56</v>
      </c>
      <c r="D17" s="9" t="s">
        <v>63</v>
      </c>
      <c r="E17" s="9" t="s">
        <v>63</v>
      </c>
      <c r="F17" s="11" t="s">
        <v>34</v>
      </c>
      <c r="G17" s="11" t="s">
        <v>41</v>
      </c>
      <c r="H17" s="11">
        <v>657</v>
      </c>
      <c r="I17" s="11">
        <v>24</v>
      </c>
      <c r="J17" s="8">
        <v>20000</v>
      </c>
      <c r="K17" s="11">
        <v>110</v>
      </c>
      <c r="L17" s="11">
        <v>72270</v>
      </c>
      <c r="M17" s="11">
        <v>34</v>
      </c>
      <c r="N17" s="8">
        <v>10000</v>
      </c>
      <c r="O17" s="8">
        <v>0</v>
      </c>
      <c r="P17" s="8">
        <v>100</v>
      </c>
      <c r="Q17" s="8">
        <v>0</v>
      </c>
      <c r="R17" s="8">
        <f t="shared" si="0"/>
        <v>0</v>
      </c>
      <c r="S17" s="8">
        <f t="shared" si="1"/>
        <v>30000</v>
      </c>
    </row>
    <row r="18" spans="1:19">
      <c r="A18" s="8">
        <v>16</v>
      </c>
      <c r="B18" s="11" t="s">
        <v>38</v>
      </c>
      <c r="C18" s="11" t="s">
        <v>56</v>
      </c>
      <c r="D18" s="9" t="s">
        <v>64</v>
      </c>
      <c r="E18" s="9" t="s">
        <v>64</v>
      </c>
      <c r="F18" s="11" t="s">
        <v>34</v>
      </c>
      <c r="G18" s="11" t="s">
        <v>65</v>
      </c>
      <c r="H18" s="11">
        <v>752.5</v>
      </c>
      <c r="I18" s="11">
        <v>3</v>
      </c>
      <c r="J18" s="8">
        <v>30000</v>
      </c>
      <c r="K18" s="8">
        <v>379</v>
      </c>
      <c r="L18" s="11">
        <v>285197.5</v>
      </c>
      <c r="M18" s="11">
        <v>4</v>
      </c>
      <c r="N18" s="8">
        <v>30000</v>
      </c>
      <c r="O18" s="8">
        <v>200</v>
      </c>
      <c r="P18" s="8">
        <v>100</v>
      </c>
      <c r="Q18" s="8">
        <v>0</v>
      </c>
      <c r="R18" s="8">
        <f t="shared" si="0"/>
        <v>20000</v>
      </c>
      <c r="S18" s="8">
        <f t="shared" si="1"/>
        <v>80000</v>
      </c>
    </row>
    <row r="19" spans="1:19">
      <c r="A19" s="8">
        <v>17</v>
      </c>
      <c r="B19" s="11" t="s">
        <v>38</v>
      </c>
      <c r="C19" s="11" t="s">
        <v>66</v>
      </c>
      <c r="D19" s="9" t="s">
        <v>67</v>
      </c>
      <c r="E19" s="9" t="s">
        <v>67</v>
      </c>
      <c r="F19" s="11" t="s">
        <v>34</v>
      </c>
      <c r="G19" s="11" t="s">
        <v>68</v>
      </c>
      <c r="H19" s="11">
        <v>603</v>
      </c>
      <c r="I19" s="11">
        <v>63</v>
      </c>
      <c r="J19" s="8">
        <v>10000</v>
      </c>
      <c r="K19" s="11">
        <v>50</v>
      </c>
      <c r="L19" s="11">
        <v>30150</v>
      </c>
      <c r="M19" s="11">
        <v>65</v>
      </c>
      <c r="N19" s="8">
        <v>10000</v>
      </c>
      <c r="O19" s="8">
        <v>0</v>
      </c>
      <c r="P19" s="8">
        <v>100</v>
      </c>
      <c r="Q19" s="8">
        <v>0</v>
      </c>
      <c r="R19" s="8">
        <f t="shared" si="0"/>
        <v>0</v>
      </c>
      <c r="S19" s="8">
        <f t="shared" si="1"/>
        <v>20000</v>
      </c>
    </row>
    <row r="20" spans="1:19">
      <c r="A20" s="8">
        <v>18</v>
      </c>
      <c r="B20" s="11" t="s">
        <v>38</v>
      </c>
      <c r="C20" s="8" t="s">
        <v>69</v>
      </c>
      <c r="D20" s="9" t="s">
        <v>70</v>
      </c>
      <c r="E20" s="9" t="s">
        <v>70</v>
      </c>
      <c r="F20" s="8" t="s">
        <v>34</v>
      </c>
      <c r="G20" s="8" t="s">
        <v>71</v>
      </c>
      <c r="H20" s="8">
        <v>631</v>
      </c>
      <c r="I20" s="11">
        <v>40</v>
      </c>
      <c r="J20" s="8">
        <v>10000</v>
      </c>
      <c r="K20" s="8">
        <v>140</v>
      </c>
      <c r="L20" s="11">
        <v>88340</v>
      </c>
      <c r="M20" s="11">
        <v>29</v>
      </c>
      <c r="N20" s="8">
        <v>20000</v>
      </c>
      <c r="O20" s="8">
        <v>0</v>
      </c>
      <c r="P20" s="8">
        <v>100</v>
      </c>
      <c r="Q20" s="8">
        <v>0</v>
      </c>
      <c r="R20" s="8">
        <f t="shared" si="0"/>
        <v>0</v>
      </c>
      <c r="S20" s="8">
        <f t="shared" si="1"/>
        <v>30000</v>
      </c>
    </row>
    <row r="21" spans="1:19">
      <c r="A21" s="8">
        <v>19</v>
      </c>
      <c r="B21" s="11" t="s">
        <v>38</v>
      </c>
      <c r="C21" s="8" t="s">
        <v>69</v>
      </c>
      <c r="D21" s="9" t="s">
        <v>72</v>
      </c>
      <c r="E21" s="9" t="s">
        <v>72</v>
      </c>
      <c r="F21" s="8" t="s">
        <v>34</v>
      </c>
      <c r="G21" s="8" t="s">
        <v>73</v>
      </c>
      <c r="H21" s="8">
        <v>636</v>
      </c>
      <c r="I21" s="11">
        <v>38</v>
      </c>
      <c r="J21" s="8">
        <v>10000</v>
      </c>
      <c r="K21" s="8">
        <v>130</v>
      </c>
      <c r="L21" s="11">
        <v>82680</v>
      </c>
      <c r="M21" s="11">
        <v>30</v>
      </c>
      <c r="N21" s="8">
        <v>20000</v>
      </c>
      <c r="O21" s="8">
        <v>0</v>
      </c>
      <c r="P21" s="8">
        <v>100</v>
      </c>
      <c r="Q21" s="8">
        <v>0</v>
      </c>
      <c r="R21" s="8">
        <f t="shared" si="0"/>
        <v>0</v>
      </c>
      <c r="S21" s="8">
        <f t="shared" si="1"/>
        <v>30000</v>
      </c>
    </row>
    <row r="22" ht="43.2" spans="1:19">
      <c r="A22" s="8">
        <v>20</v>
      </c>
      <c r="B22" s="11" t="s">
        <v>38</v>
      </c>
      <c r="C22" s="13" t="s">
        <v>74</v>
      </c>
      <c r="D22" s="9" t="s">
        <v>75</v>
      </c>
      <c r="E22" s="9" t="s">
        <v>76</v>
      </c>
      <c r="F22" s="13" t="s">
        <v>29</v>
      </c>
      <c r="G22" s="13" t="s">
        <v>77</v>
      </c>
      <c r="H22" s="11">
        <v>646.3</v>
      </c>
      <c r="I22" s="11">
        <v>37</v>
      </c>
      <c r="J22" s="8">
        <v>10000</v>
      </c>
      <c r="K22" s="11">
        <v>505</v>
      </c>
      <c r="L22" s="11">
        <v>326381.5</v>
      </c>
      <c r="M22" s="11">
        <v>2</v>
      </c>
      <c r="N22" s="8">
        <v>30000</v>
      </c>
      <c r="O22" s="8">
        <v>0</v>
      </c>
      <c r="P22" s="8">
        <v>100</v>
      </c>
      <c r="Q22" s="8">
        <v>0</v>
      </c>
      <c r="R22" s="8">
        <f t="shared" si="0"/>
        <v>0</v>
      </c>
      <c r="S22" s="8">
        <f t="shared" si="1"/>
        <v>40000</v>
      </c>
    </row>
    <row r="23" ht="43.2" spans="1:19">
      <c r="A23" s="8">
        <v>21</v>
      </c>
      <c r="B23" s="11" t="s">
        <v>38</v>
      </c>
      <c r="C23" s="8" t="s">
        <v>78</v>
      </c>
      <c r="D23" s="9" t="s">
        <v>79</v>
      </c>
      <c r="E23" s="9" t="s">
        <v>80</v>
      </c>
      <c r="F23" s="8" t="s">
        <v>34</v>
      </c>
      <c r="G23" s="8" t="s">
        <v>65</v>
      </c>
      <c r="H23" s="8">
        <v>705.4</v>
      </c>
      <c r="I23" s="11">
        <v>7</v>
      </c>
      <c r="J23" s="8">
        <v>20000</v>
      </c>
      <c r="K23" s="8">
        <v>200</v>
      </c>
      <c r="L23" s="11">
        <v>141080</v>
      </c>
      <c r="M23" s="11">
        <v>15</v>
      </c>
      <c r="N23" s="8">
        <v>20000</v>
      </c>
      <c r="O23" s="8">
        <v>180</v>
      </c>
      <c r="P23" s="8">
        <v>100</v>
      </c>
      <c r="Q23" s="8">
        <v>0</v>
      </c>
      <c r="R23" s="8">
        <f t="shared" si="0"/>
        <v>18000</v>
      </c>
      <c r="S23" s="8">
        <f t="shared" si="1"/>
        <v>58000</v>
      </c>
    </row>
    <row r="24" spans="1:19">
      <c r="A24" s="8">
        <v>22</v>
      </c>
      <c r="B24" s="11" t="s">
        <v>38</v>
      </c>
      <c r="C24" s="8" t="s">
        <v>78</v>
      </c>
      <c r="D24" s="9" t="s">
        <v>81</v>
      </c>
      <c r="E24" s="9" t="s">
        <v>81</v>
      </c>
      <c r="F24" s="8" t="s">
        <v>34</v>
      </c>
      <c r="G24" s="8" t="s">
        <v>41</v>
      </c>
      <c r="H24" s="8">
        <v>649.2</v>
      </c>
      <c r="I24" s="11">
        <v>33</v>
      </c>
      <c r="J24" s="8">
        <v>10000</v>
      </c>
      <c r="K24" s="8">
        <v>169</v>
      </c>
      <c r="L24" s="11">
        <v>109714.8</v>
      </c>
      <c r="M24" s="11">
        <v>23</v>
      </c>
      <c r="N24" s="8">
        <v>20000</v>
      </c>
      <c r="O24" s="8">
        <v>0</v>
      </c>
      <c r="P24" s="8">
        <v>100</v>
      </c>
      <c r="Q24" s="8">
        <v>0</v>
      </c>
      <c r="R24" s="8">
        <f t="shared" si="0"/>
        <v>0</v>
      </c>
      <c r="S24" s="8">
        <f t="shared" si="1"/>
        <v>30000</v>
      </c>
    </row>
    <row r="25" spans="1:19">
      <c r="A25" s="8">
        <v>23</v>
      </c>
      <c r="B25" s="11" t="s">
        <v>38</v>
      </c>
      <c r="C25" s="8" t="s">
        <v>78</v>
      </c>
      <c r="D25" s="9" t="s">
        <v>82</v>
      </c>
      <c r="E25" s="9" t="s">
        <v>82</v>
      </c>
      <c r="F25" s="8" t="s">
        <v>34</v>
      </c>
      <c r="G25" s="8" t="s">
        <v>52</v>
      </c>
      <c r="H25" s="8">
        <v>659.2</v>
      </c>
      <c r="I25" s="11">
        <v>20</v>
      </c>
      <c r="J25" s="8">
        <v>20000</v>
      </c>
      <c r="K25" s="8">
        <v>53</v>
      </c>
      <c r="L25" s="11">
        <v>34937.6</v>
      </c>
      <c r="M25" s="11">
        <v>57</v>
      </c>
      <c r="N25" s="8">
        <v>10000</v>
      </c>
      <c r="O25" s="8">
        <v>0</v>
      </c>
      <c r="P25" s="8">
        <v>100</v>
      </c>
      <c r="Q25" s="8">
        <v>0</v>
      </c>
      <c r="R25" s="8">
        <f t="shared" si="0"/>
        <v>0</v>
      </c>
      <c r="S25" s="8">
        <f t="shared" si="1"/>
        <v>30000</v>
      </c>
    </row>
    <row r="26" spans="1:19">
      <c r="A26" s="8">
        <v>24</v>
      </c>
      <c r="B26" s="11" t="s">
        <v>38</v>
      </c>
      <c r="C26" s="11" t="s">
        <v>78</v>
      </c>
      <c r="D26" s="9" t="s">
        <v>83</v>
      </c>
      <c r="E26" s="9" t="s">
        <v>83</v>
      </c>
      <c r="F26" s="11" t="s">
        <v>34</v>
      </c>
      <c r="G26" s="11" t="s">
        <v>41</v>
      </c>
      <c r="H26" s="11">
        <v>651.9</v>
      </c>
      <c r="I26" s="11">
        <v>30</v>
      </c>
      <c r="J26" s="8">
        <v>20000</v>
      </c>
      <c r="K26" s="11">
        <v>55</v>
      </c>
      <c r="L26" s="11">
        <v>35854.5</v>
      </c>
      <c r="M26" s="11">
        <v>55</v>
      </c>
      <c r="N26" s="8">
        <v>10000</v>
      </c>
      <c r="O26" s="8">
        <v>0</v>
      </c>
      <c r="P26" s="8">
        <v>100</v>
      </c>
      <c r="Q26" s="8">
        <v>0</v>
      </c>
      <c r="R26" s="8">
        <f t="shared" si="0"/>
        <v>0</v>
      </c>
      <c r="S26" s="8">
        <f t="shared" si="1"/>
        <v>30000</v>
      </c>
    </row>
    <row r="27" spans="1:19">
      <c r="A27" s="8">
        <v>25</v>
      </c>
      <c r="B27" s="11" t="s">
        <v>38</v>
      </c>
      <c r="C27" s="11" t="s">
        <v>78</v>
      </c>
      <c r="D27" s="9" t="s">
        <v>84</v>
      </c>
      <c r="E27" s="9" t="s">
        <v>84</v>
      </c>
      <c r="F27" s="11" t="s">
        <v>34</v>
      </c>
      <c r="G27" s="11" t="s">
        <v>85</v>
      </c>
      <c r="H27" s="11">
        <v>635.1</v>
      </c>
      <c r="I27" s="11">
        <v>39</v>
      </c>
      <c r="J27" s="8">
        <v>10000</v>
      </c>
      <c r="K27" s="11">
        <v>56</v>
      </c>
      <c r="L27" s="11">
        <v>35565.6</v>
      </c>
      <c r="M27" s="11">
        <v>56</v>
      </c>
      <c r="N27" s="8">
        <v>10000</v>
      </c>
      <c r="O27" s="8">
        <v>0</v>
      </c>
      <c r="P27" s="8">
        <v>100</v>
      </c>
      <c r="Q27" s="8">
        <v>0</v>
      </c>
      <c r="R27" s="8">
        <f t="shared" si="0"/>
        <v>0</v>
      </c>
      <c r="S27" s="8">
        <f t="shared" si="1"/>
        <v>20000</v>
      </c>
    </row>
    <row r="28" spans="1:19">
      <c r="A28" s="8">
        <v>26</v>
      </c>
      <c r="B28" s="11" t="s">
        <v>38</v>
      </c>
      <c r="C28" s="8" t="s">
        <v>78</v>
      </c>
      <c r="D28" s="9" t="s">
        <v>86</v>
      </c>
      <c r="E28" s="9" t="s">
        <v>86</v>
      </c>
      <c r="F28" s="8" t="s">
        <v>34</v>
      </c>
      <c r="G28" s="8" t="s">
        <v>41</v>
      </c>
      <c r="H28" s="8">
        <v>658.5</v>
      </c>
      <c r="I28" s="11">
        <v>22</v>
      </c>
      <c r="J28" s="8">
        <v>20000</v>
      </c>
      <c r="K28" s="8">
        <v>182</v>
      </c>
      <c r="L28" s="11">
        <v>119847</v>
      </c>
      <c r="M28" s="11">
        <v>20</v>
      </c>
      <c r="N28" s="8">
        <v>20000</v>
      </c>
      <c r="O28" s="8">
        <v>0</v>
      </c>
      <c r="P28" s="8">
        <v>100</v>
      </c>
      <c r="Q28" s="8">
        <v>0</v>
      </c>
      <c r="R28" s="8">
        <f t="shared" si="0"/>
        <v>0</v>
      </c>
      <c r="S28" s="8">
        <f t="shared" si="1"/>
        <v>40000</v>
      </c>
    </row>
    <row r="29" spans="1:19">
      <c r="A29" s="8">
        <v>27</v>
      </c>
      <c r="B29" s="11" t="s">
        <v>38</v>
      </c>
      <c r="C29" s="11" t="s">
        <v>78</v>
      </c>
      <c r="D29" s="9" t="s">
        <v>87</v>
      </c>
      <c r="E29" s="9" t="s">
        <v>87</v>
      </c>
      <c r="F29" s="11" t="s">
        <v>34</v>
      </c>
      <c r="G29" s="11" t="s">
        <v>88</v>
      </c>
      <c r="H29" s="11">
        <v>606.4</v>
      </c>
      <c r="I29" s="11">
        <v>59</v>
      </c>
      <c r="J29" s="8">
        <v>10000</v>
      </c>
      <c r="K29" s="11">
        <v>57</v>
      </c>
      <c r="L29" s="11">
        <v>34564.8</v>
      </c>
      <c r="M29" s="11">
        <v>59</v>
      </c>
      <c r="N29" s="8">
        <v>10000</v>
      </c>
      <c r="O29" s="8">
        <v>0</v>
      </c>
      <c r="P29" s="8">
        <v>100</v>
      </c>
      <c r="Q29" s="8">
        <v>0</v>
      </c>
      <c r="R29" s="8">
        <f t="shared" si="0"/>
        <v>0</v>
      </c>
      <c r="S29" s="8">
        <f t="shared" si="1"/>
        <v>20000</v>
      </c>
    </row>
    <row r="30" ht="43.2" spans="1:19">
      <c r="A30" s="8">
        <v>28</v>
      </c>
      <c r="B30" s="8" t="s">
        <v>89</v>
      </c>
      <c r="C30" s="8" t="s">
        <v>90</v>
      </c>
      <c r="D30" s="9" t="s">
        <v>91</v>
      </c>
      <c r="E30" s="9" t="s">
        <v>92</v>
      </c>
      <c r="F30" s="8" t="s">
        <v>34</v>
      </c>
      <c r="G30" s="8" t="s">
        <v>93</v>
      </c>
      <c r="H30" s="8">
        <v>622.1</v>
      </c>
      <c r="I30" s="11">
        <v>45</v>
      </c>
      <c r="J30" s="8">
        <v>10000</v>
      </c>
      <c r="K30" s="8">
        <v>150</v>
      </c>
      <c r="L30" s="11">
        <v>93315</v>
      </c>
      <c r="M30" s="11">
        <v>27</v>
      </c>
      <c r="N30" s="8">
        <v>20000</v>
      </c>
      <c r="O30" s="8">
        <v>0</v>
      </c>
      <c r="P30" s="8">
        <v>100</v>
      </c>
      <c r="Q30" s="8">
        <v>0</v>
      </c>
      <c r="R30" s="8">
        <f t="shared" si="0"/>
        <v>0</v>
      </c>
      <c r="S30" s="8">
        <f t="shared" si="1"/>
        <v>30000</v>
      </c>
    </row>
    <row r="31" ht="28.8" spans="1:19">
      <c r="A31" s="8">
        <v>29</v>
      </c>
      <c r="B31" s="8" t="s">
        <v>89</v>
      </c>
      <c r="C31" s="8" t="s">
        <v>94</v>
      </c>
      <c r="D31" s="9" t="s">
        <v>95</v>
      </c>
      <c r="E31" s="9" t="s">
        <v>96</v>
      </c>
      <c r="F31" s="8" t="s">
        <v>34</v>
      </c>
      <c r="G31" s="8" t="s">
        <v>25</v>
      </c>
      <c r="H31" s="8">
        <v>681</v>
      </c>
      <c r="I31" s="11">
        <v>13</v>
      </c>
      <c r="J31" s="8">
        <v>20000</v>
      </c>
      <c r="K31" s="8">
        <v>150</v>
      </c>
      <c r="L31" s="11">
        <v>102150</v>
      </c>
      <c r="M31" s="11">
        <v>25</v>
      </c>
      <c r="N31" s="8">
        <v>20000</v>
      </c>
      <c r="O31" s="8">
        <v>150</v>
      </c>
      <c r="P31" s="8">
        <v>100</v>
      </c>
      <c r="Q31" s="8">
        <v>1</v>
      </c>
      <c r="R31" s="8">
        <f t="shared" si="0"/>
        <v>15000</v>
      </c>
      <c r="S31" s="8">
        <f t="shared" si="1"/>
        <v>55000</v>
      </c>
    </row>
    <row r="32" ht="43.2" spans="1:19">
      <c r="A32" s="8">
        <v>30</v>
      </c>
      <c r="B32" s="11" t="s">
        <v>89</v>
      </c>
      <c r="C32" s="11" t="s">
        <v>97</v>
      </c>
      <c r="D32" s="13" t="s">
        <v>98</v>
      </c>
      <c r="E32" s="9" t="s">
        <v>99</v>
      </c>
      <c r="F32" s="11" t="s">
        <v>34</v>
      </c>
      <c r="G32" s="11" t="s">
        <v>68</v>
      </c>
      <c r="H32" s="11">
        <v>652.9</v>
      </c>
      <c r="I32" s="11">
        <v>29</v>
      </c>
      <c r="J32" s="8">
        <v>20000</v>
      </c>
      <c r="K32" s="11">
        <v>450</v>
      </c>
      <c r="L32" s="11">
        <v>293805</v>
      </c>
      <c r="M32" s="11">
        <v>3</v>
      </c>
      <c r="N32" s="8">
        <v>30000</v>
      </c>
      <c r="O32" s="8">
        <v>0</v>
      </c>
      <c r="P32" s="8">
        <v>100</v>
      </c>
      <c r="Q32" s="8">
        <v>0</v>
      </c>
      <c r="R32" s="8">
        <f t="shared" si="0"/>
        <v>0</v>
      </c>
      <c r="S32" s="8">
        <f t="shared" si="1"/>
        <v>50000</v>
      </c>
    </row>
    <row r="33" ht="43.2" spans="1:19">
      <c r="A33" s="8">
        <v>31</v>
      </c>
      <c r="B33" s="11" t="s">
        <v>89</v>
      </c>
      <c r="C33" s="11" t="s">
        <v>97</v>
      </c>
      <c r="D33" s="13" t="s">
        <v>100</v>
      </c>
      <c r="E33" s="9" t="s">
        <v>101</v>
      </c>
      <c r="F33" s="11" t="s">
        <v>34</v>
      </c>
      <c r="G33" s="11" t="s">
        <v>65</v>
      </c>
      <c r="H33" s="11">
        <v>620.8</v>
      </c>
      <c r="I33" s="11">
        <v>47</v>
      </c>
      <c r="J33" s="8">
        <v>10000</v>
      </c>
      <c r="K33" s="11">
        <v>350</v>
      </c>
      <c r="L33" s="11">
        <v>217280</v>
      </c>
      <c r="M33" s="11">
        <v>8</v>
      </c>
      <c r="N33" s="8">
        <v>30000</v>
      </c>
      <c r="O33" s="8">
        <v>0</v>
      </c>
      <c r="P33" s="8">
        <v>100</v>
      </c>
      <c r="Q33" s="8">
        <v>0</v>
      </c>
      <c r="R33" s="8">
        <f t="shared" si="0"/>
        <v>0</v>
      </c>
      <c r="S33" s="8">
        <f t="shared" si="1"/>
        <v>40000</v>
      </c>
    </row>
    <row r="34" ht="28.8" spans="1:19">
      <c r="A34" s="8">
        <v>32</v>
      </c>
      <c r="B34" s="11" t="s">
        <v>89</v>
      </c>
      <c r="C34" s="11" t="s">
        <v>102</v>
      </c>
      <c r="D34" s="13" t="s">
        <v>103</v>
      </c>
      <c r="E34" s="9" t="s">
        <v>104</v>
      </c>
      <c r="F34" s="11" t="s">
        <v>34</v>
      </c>
      <c r="G34" s="11" t="s">
        <v>105</v>
      </c>
      <c r="H34" s="11">
        <v>623.7</v>
      </c>
      <c r="I34" s="11">
        <v>44</v>
      </c>
      <c r="J34" s="8">
        <v>10000</v>
      </c>
      <c r="K34" s="11">
        <v>200</v>
      </c>
      <c r="L34" s="11">
        <v>124740</v>
      </c>
      <c r="M34" s="11">
        <v>17</v>
      </c>
      <c r="N34" s="8">
        <v>20000</v>
      </c>
      <c r="O34" s="8">
        <v>0</v>
      </c>
      <c r="P34" s="8">
        <v>100</v>
      </c>
      <c r="Q34" s="8">
        <v>0</v>
      </c>
      <c r="R34" s="8">
        <f t="shared" si="0"/>
        <v>0</v>
      </c>
      <c r="S34" s="8">
        <f t="shared" si="1"/>
        <v>30000</v>
      </c>
    </row>
    <row r="35" ht="43.2" spans="1:19">
      <c r="A35" s="8">
        <v>33</v>
      </c>
      <c r="B35" s="11" t="s">
        <v>89</v>
      </c>
      <c r="C35" s="11" t="s">
        <v>106</v>
      </c>
      <c r="D35" s="13" t="s">
        <v>107</v>
      </c>
      <c r="E35" s="9" t="s">
        <v>108</v>
      </c>
      <c r="F35" s="11" t="s">
        <v>34</v>
      </c>
      <c r="G35" s="11" t="s">
        <v>105</v>
      </c>
      <c r="H35" s="11">
        <v>607.5</v>
      </c>
      <c r="I35" s="11">
        <v>57</v>
      </c>
      <c r="J35" s="8">
        <v>10000</v>
      </c>
      <c r="K35" s="11">
        <v>100</v>
      </c>
      <c r="L35" s="11">
        <v>60750</v>
      </c>
      <c r="M35" s="11">
        <v>39</v>
      </c>
      <c r="N35" s="8">
        <v>10000</v>
      </c>
      <c r="O35" s="8">
        <v>0</v>
      </c>
      <c r="P35" s="8">
        <v>100</v>
      </c>
      <c r="Q35" s="8">
        <v>0</v>
      </c>
      <c r="R35" s="8">
        <f t="shared" si="0"/>
        <v>0</v>
      </c>
      <c r="S35" s="8">
        <f t="shared" si="1"/>
        <v>20000</v>
      </c>
    </row>
    <row r="36" ht="28.8" spans="1:19">
      <c r="A36" s="8">
        <v>34</v>
      </c>
      <c r="B36" s="11" t="s">
        <v>89</v>
      </c>
      <c r="C36" s="11" t="s">
        <v>109</v>
      </c>
      <c r="D36" s="13" t="s">
        <v>110</v>
      </c>
      <c r="E36" s="9" t="s">
        <v>111</v>
      </c>
      <c r="F36" s="11" t="s">
        <v>34</v>
      </c>
      <c r="G36" s="11" t="s">
        <v>65</v>
      </c>
      <c r="H36" s="11">
        <v>612.1</v>
      </c>
      <c r="I36" s="11">
        <v>52</v>
      </c>
      <c r="J36" s="8">
        <v>10000</v>
      </c>
      <c r="K36" s="11">
        <v>400</v>
      </c>
      <c r="L36" s="11">
        <v>244840</v>
      </c>
      <c r="M36" s="11">
        <v>6</v>
      </c>
      <c r="N36" s="8">
        <v>30000</v>
      </c>
      <c r="O36" s="8">
        <v>150</v>
      </c>
      <c r="P36" s="8">
        <v>100</v>
      </c>
      <c r="Q36" s="8">
        <v>2</v>
      </c>
      <c r="R36" s="8">
        <f t="shared" si="0"/>
        <v>15000</v>
      </c>
      <c r="S36" s="8">
        <f t="shared" si="1"/>
        <v>55000</v>
      </c>
    </row>
    <row r="37" ht="28.8" spans="1:19">
      <c r="A37" s="8">
        <v>35</v>
      </c>
      <c r="B37" s="11" t="s">
        <v>89</v>
      </c>
      <c r="C37" s="11" t="s">
        <v>112</v>
      </c>
      <c r="D37" s="13" t="s">
        <v>113</v>
      </c>
      <c r="E37" s="9" t="s">
        <v>114</v>
      </c>
      <c r="F37" s="11" t="s">
        <v>34</v>
      </c>
      <c r="G37" s="11" t="s">
        <v>105</v>
      </c>
      <c r="H37" s="11">
        <v>663.4</v>
      </c>
      <c r="I37" s="11">
        <v>19</v>
      </c>
      <c r="J37" s="8">
        <v>20000</v>
      </c>
      <c r="K37" s="11">
        <v>350</v>
      </c>
      <c r="L37" s="11">
        <v>232190</v>
      </c>
      <c r="M37" s="11">
        <v>7</v>
      </c>
      <c r="N37" s="8">
        <v>30000</v>
      </c>
      <c r="O37" s="8">
        <v>150</v>
      </c>
      <c r="P37" s="8">
        <v>100</v>
      </c>
      <c r="Q37" s="8">
        <v>1</v>
      </c>
      <c r="R37" s="8">
        <f t="shared" si="0"/>
        <v>15000</v>
      </c>
      <c r="S37" s="8">
        <f t="shared" si="1"/>
        <v>65000</v>
      </c>
    </row>
    <row r="38" ht="43.2" spans="1:19">
      <c r="A38" s="8">
        <v>36</v>
      </c>
      <c r="B38" s="8" t="s">
        <v>89</v>
      </c>
      <c r="C38" s="8" t="s">
        <v>115</v>
      </c>
      <c r="D38" s="9" t="s">
        <v>116</v>
      </c>
      <c r="E38" s="9" t="s">
        <v>117</v>
      </c>
      <c r="F38" s="8" t="s">
        <v>34</v>
      </c>
      <c r="G38" s="8" t="s">
        <v>25</v>
      </c>
      <c r="H38" s="8">
        <v>617.7</v>
      </c>
      <c r="I38" s="11">
        <v>51</v>
      </c>
      <c r="J38" s="8">
        <v>10000</v>
      </c>
      <c r="K38" s="8">
        <v>200</v>
      </c>
      <c r="L38" s="11">
        <v>123540</v>
      </c>
      <c r="M38" s="11">
        <v>18</v>
      </c>
      <c r="N38" s="8">
        <v>20000</v>
      </c>
      <c r="O38" s="8">
        <v>0</v>
      </c>
      <c r="P38" s="8">
        <v>100</v>
      </c>
      <c r="Q38" s="8">
        <v>0</v>
      </c>
      <c r="R38" s="8">
        <f t="shared" si="0"/>
        <v>0</v>
      </c>
      <c r="S38" s="8">
        <f t="shared" si="1"/>
        <v>30000</v>
      </c>
    </row>
    <row r="39" spans="1:19">
      <c r="A39" s="8">
        <v>37</v>
      </c>
      <c r="B39" s="11" t="s">
        <v>118</v>
      </c>
      <c r="C39" s="11" t="s">
        <v>119</v>
      </c>
      <c r="D39" s="13" t="s">
        <v>120</v>
      </c>
      <c r="E39" s="9" t="s">
        <v>121</v>
      </c>
      <c r="F39" s="11" t="s">
        <v>34</v>
      </c>
      <c r="G39" s="11" t="s">
        <v>122</v>
      </c>
      <c r="H39" s="11">
        <v>653.52</v>
      </c>
      <c r="I39" s="11">
        <v>28</v>
      </c>
      <c r="J39" s="8">
        <v>20000</v>
      </c>
      <c r="K39" s="11">
        <v>80</v>
      </c>
      <c r="L39" s="11">
        <v>52281.6</v>
      </c>
      <c r="M39" s="11">
        <v>42</v>
      </c>
      <c r="N39" s="8">
        <v>10000</v>
      </c>
      <c r="O39" s="8">
        <v>0</v>
      </c>
      <c r="P39" s="8">
        <v>100</v>
      </c>
      <c r="Q39" s="8">
        <v>0</v>
      </c>
      <c r="R39" s="8">
        <f t="shared" si="0"/>
        <v>0</v>
      </c>
      <c r="S39" s="8">
        <f t="shared" si="1"/>
        <v>30000</v>
      </c>
    </row>
    <row r="40" ht="43.2" spans="1:19">
      <c r="A40" s="8">
        <v>38</v>
      </c>
      <c r="B40" s="8" t="s">
        <v>118</v>
      </c>
      <c r="C40" s="8" t="s">
        <v>119</v>
      </c>
      <c r="D40" s="9" t="s">
        <v>123</v>
      </c>
      <c r="E40" s="9" t="s">
        <v>124</v>
      </c>
      <c r="F40" s="8" t="s">
        <v>34</v>
      </c>
      <c r="G40" s="8" t="s">
        <v>52</v>
      </c>
      <c r="H40" s="8">
        <v>701</v>
      </c>
      <c r="I40" s="11">
        <v>8</v>
      </c>
      <c r="J40" s="8">
        <v>20000</v>
      </c>
      <c r="K40" s="8">
        <v>210</v>
      </c>
      <c r="L40" s="11">
        <v>147210</v>
      </c>
      <c r="M40" s="11">
        <v>14</v>
      </c>
      <c r="N40" s="8">
        <v>20000</v>
      </c>
      <c r="O40" s="8">
        <v>0</v>
      </c>
      <c r="P40" s="8">
        <v>100</v>
      </c>
      <c r="Q40" s="8">
        <v>0</v>
      </c>
      <c r="R40" s="8">
        <f t="shared" si="0"/>
        <v>0</v>
      </c>
      <c r="S40" s="8">
        <f t="shared" si="1"/>
        <v>40000</v>
      </c>
    </row>
    <row r="41" ht="28.8" spans="1:19">
      <c r="A41" s="8">
        <v>39</v>
      </c>
      <c r="B41" s="11" t="s">
        <v>118</v>
      </c>
      <c r="C41" s="11" t="s">
        <v>125</v>
      </c>
      <c r="D41" s="13" t="s">
        <v>126</v>
      </c>
      <c r="E41" s="9" t="s">
        <v>127</v>
      </c>
      <c r="F41" s="11" t="s">
        <v>34</v>
      </c>
      <c r="G41" s="11" t="s">
        <v>55</v>
      </c>
      <c r="H41" s="11">
        <v>620.24</v>
      </c>
      <c r="I41" s="11">
        <v>48</v>
      </c>
      <c r="J41" s="8">
        <v>10000</v>
      </c>
      <c r="K41" s="11">
        <v>50</v>
      </c>
      <c r="L41" s="11">
        <v>31012</v>
      </c>
      <c r="M41" s="11">
        <v>62</v>
      </c>
      <c r="N41" s="8">
        <v>10000</v>
      </c>
      <c r="O41" s="8">
        <v>537</v>
      </c>
      <c r="P41" s="8">
        <v>100</v>
      </c>
      <c r="Q41" s="8">
        <v>8</v>
      </c>
      <c r="R41" s="8">
        <f t="shared" si="0"/>
        <v>53700</v>
      </c>
      <c r="S41" s="8">
        <f t="shared" si="1"/>
        <v>73700</v>
      </c>
    </row>
    <row r="42" ht="28.8" spans="1:19">
      <c r="A42" s="8">
        <v>40</v>
      </c>
      <c r="B42" s="11" t="s">
        <v>118</v>
      </c>
      <c r="C42" s="11" t="s">
        <v>128</v>
      </c>
      <c r="D42" s="13" t="s">
        <v>129</v>
      </c>
      <c r="E42" s="9" t="s">
        <v>130</v>
      </c>
      <c r="F42" s="11" t="s">
        <v>34</v>
      </c>
      <c r="G42" s="11" t="s">
        <v>131</v>
      </c>
      <c r="H42" s="11">
        <v>610.9</v>
      </c>
      <c r="I42" s="11">
        <v>53</v>
      </c>
      <c r="J42" s="8">
        <v>10000</v>
      </c>
      <c r="K42" s="11">
        <v>50</v>
      </c>
      <c r="L42" s="11">
        <v>30545</v>
      </c>
      <c r="M42" s="11">
        <v>63</v>
      </c>
      <c r="N42" s="8">
        <v>10000</v>
      </c>
      <c r="O42" s="8">
        <v>0</v>
      </c>
      <c r="P42" s="8">
        <v>100</v>
      </c>
      <c r="Q42" s="8">
        <v>0</v>
      </c>
      <c r="R42" s="8">
        <f t="shared" si="0"/>
        <v>0</v>
      </c>
      <c r="S42" s="8">
        <f t="shared" si="1"/>
        <v>20000</v>
      </c>
    </row>
    <row r="43" ht="28.8" spans="1:19">
      <c r="A43" s="8">
        <v>41</v>
      </c>
      <c r="B43" s="11" t="s">
        <v>118</v>
      </c>
      <c r="C43" s="11" t="s">
        <v>132</v>
      </c>
      <c r="D43" s="13" t="s">
        <v>133</v>
      </c>
      <c r="E43" s="9" t="s">
        <v>134</v>
      </c>
      <c r="F43" s="11" t="s">
        <v>34</v>
      </c>
      <c r="G43" s="11" t="s">
        <v>52</v>
      </c>
      <c r="H43" s="11">
        <v>617.8</v>
      </c>
      <c r="I43" s="11">
        <v>50</v>
      </c>
      <c r="J43" s="8">
        <v>10000</v>
      </c>
      <c r="K43" s="11">
        <v>350</v>
      </c>
      <c r="L43" s="11">
        <v>216230</v>
      </c>
      <c r="M43" s="11">
        <v>9</v>
      </c>
      <c r="N43" s="8">
        <v>30000</v>
      </c>
      <c r="O43" s="8">
        <v>0</v>
      </c>
      <c r="P43" s="8">
        <v>100</v>
      </c>
      <c r="Q43" s="8">
        <v>0</v>
      </c>
      <c r="R43" s="8">
        <f t="shared" si="0"/>
        <v>0</v>
      </c>
      <c r="S43" s="8">
        <f t="shared" si="1"/>
        <v>40000</v>
      </c>
    </row>
    <row r="44" ht="28.8" spans="1:19">
      <c r="A44" s="8">
        <v>42</v>
      </c>
      <c r="B44" s="11" t="s">
        <v>118</v>
      </c>
      <c r="C44" s="11" t="s">
        <v>132</v>
      </c>
      <c r="D44" s="13" t="s">
        <v>135</v>
      </c>
      <c r="E44" s="9" t="s">
        <v>136</v>
      </c>
      <c r="F44" s="11" t="s">
        <v>34</v>
      </c>
      <c r="G44" s="11" t="s">
        <v>131</v>
      </c>
      <c r="H44" s="11">
        <v>709.28</v>
      </c>
      <c r="I44" s="11">
        <v>6</v>
      </c>
      <c r="J44" s="8">
        <v>20000</v>
      </c>
      <c r="K44" s="11">
        <v>55</v>
      </c>
      <c r="L44" s="11">
        <v>39010.4</v>
      </c>
      <c r="M44" s="11">
        <v>51</v>
      </c>
      <c r="N44" s="8">
        <v>10000</v>
      </c>
      <c r="O44" s="8">
        <v>0</v>
      </c>
      <c r="P44" s="8">
        <v>100</v>
      </c>
      <c r="Q44" s="8">
        <v>0</v>
      </c>
      <c r="R44" s="8">
        <f t="shared" si="0"/>
        <v>0</v>
      </c>
      <c r="S44" s="8">
        <f t="shared" si="1"/>
        <v>30000</v>
      </c>
    </row>
    <row r="45" ht="28.8" spans="1:19">
      <c r="A45" s="8">
        <v>43</v>
      </c>
      <c r="B45" s="11" t="s">
        <v>118</v>
      </c>
      <c r="C45" s="11" t="s">
        <v>137</v>
      </c>
      <c r="D45" s="13" t="s">
        <v>138</v>
      </c>
      <c r="E45" s="9" t="s">
        <v>139</v>
      </c>
      <c r="F45" s="11" t="s">
        <v>34</v>
      </c>
      <c r="G45" s="11" t="s">
        <v>131</v>
      </c>
      <c r="H45" s="11">
        <v>742.52</v>
      </c>
      <c r="I45" s="11">
        <v>4</v>
      </c>
      <c r="J45" s="8">
        <v>20000</v>
      </c>
      <c r="K45" s="11">
        <v>60</v>
      </c>
      <c r="L45" s="11">
        <v>44551.2</v>
      </c>
      <c r="M45" s="11">
        <v>47</v>
      </c>
      <c r="N45" s="8">
        <v>10000</v>
      </c>
      <c r="O45" s="8">
        <v>0</v>
      </c>
      <c r="P45" s="8">
        <v>100</v>
      </c>
      <c r="Q45" s="8">
        <v>0</v>
      </c>
      <c r="R45" s="8">
        <f t="shared" si="0"/>
        <v>0</v>
      </c>
      <c r="S45" s="8">
        <f t="shared" si="1"/>
        <v>30000</v>
      </c>
    </row>
    <row r="46" ht="28.8" spans="1:19">
      <c r="A46" s="8">
        <v>44</v>
      </c>
      <c r="B46" s="11" t="s">
        <v>118</v>
      </c>
      <c r="C46" s="11" t="s">
        <v>140</v>
      </c>
      <c r="D46" s="13" t="s">
        <v>141</v>
      </c>
      <c r="E46" s="9" t="s">
        <v>142</v>
      </c>
      <c r="F46" s="11" t="s">
        <v>34</v>
      </c>
      <c r="G46" s="11" t="s">
        <v>131</v>
      </c>
      <c r="H46" s="11">
        <v>608</v>
      </c>
      <c r="I46" s="11">
        <v>55</v>
      </c>
      <c r="J46" s="8">
        <v>10000</v>
      </c>
      <c r="K46" s="11">
        <v>260</v>
      </c>
      <c r="L46" s="11">
        <v>158080</v>
      </c>
      <c r="M46" s="11">
        <v>13</v>
      </c>
      <c r="N46" s="8">
        <v>30000</v>
      </c>
      <c r="O46" s="8">
        <v>0</v>
      </c>
      <c r="P46" s="8">
        <v>100</v>
      </c>
      <c r="Q46" s="8">
        <v>0</v>
      </c>
      <c r="R46" s="8">
        <f t="shared" si="0"/>
        <v>0</v>
      </c>
      <c r="S46" s="8">
        <f t="shared" si="1"/>
        <v>40000</v>
      </c>
    </row>
    <row r="47" ht="28.8" spans="1:19">
      <c r="A47" s="8">
        <v>45</v>
      </c>
      <c r="B47" s="11" t="s">
        <v>118</v>
      </c>
      <c r="C47" s="11" t="s">
        <v>143</v>
      </c>
      <c r="D47" s="13" t="s">
        <v>144</v>
      </c>
      <c r="E47" s="9" t="s">
        <v>145</v>
      </c>
      <c r="F47" s="11" t="s">
        <v>34</v>
      </c>
      <c r="G47" s="11" t="s">
        <v>131</v>
      </c>
      <c r="H47" s="11">
        <v>646.86</v>
      </c>
      <c r="I47" s="11">
        <v>36</v>
      </c>
      <c r="J47" s="8">
        <v>10000</v>
      </c>
      <c r="K47" s="11">
        <v>60</v>
      </c>
      <c r="L47" s="11">
        <v>38811.6</v>
      </c>
      <c r="M47" s="11">
        <v>52</v>
      </c>
      <c r="N47" s="8">
        <v>10000</v>
      </c>
      <c r="O47" s="8">
        <v>0</v>
      </c>
      <c r="P47" s="8">
        <v>100</v>
      </c>
      <c r="Q47" s="8">
        <v>0</v>
      </c>
      <c r="R47" s="8">
        <f t="shared" si="0"/>
        <v>0</v>
      </c>
      <c r="S47" s="8">
        <f t="shared" si="1"/>
        <v>20000</v>
      </c>
    </row>
    <row r="48" ht="28.8" spans="1:19">
      <c r="A48" s="8">
        <v>46</v>
      </c>
      <c r="B48" s="11" t="s">
        <v>118</v>
      </c>
      <c r="C48" s="11" t="s">
        <v>146</v>
      </c>
      <c r="D48" s="13" t="s">
        <v>147</v>
      </c>
      <c r="E48" s="9" t="s">
        <v>148</v>
      </c>
      <c r="F48" s="11" t="s">
        <v>34</v>
      </c>
      <c r="G48" s="11" t="s">
        <v>149</v>
      </c>
      <c r="H48" s="11">
        <v>650.75</v>
      </c>
      <c r="I48" s="11">
        <v>31</v>
      </c>
      <c r="J48" s="8">
        <v>20000</v>
      </c>
      <c r="K48" s="11">
        <v>80</v>
      </c>
      <c r="L48" s="11">
        <v>52060</v>
      </c>
      <c r="M48" s="11">
        <v>43</v>
      </c>
      <c r="N48" s="8">
        <v>10000</v>
      </c>
      <c r="O48" s="8">
        <v>452</v>
      </c>
      <c r="P48" s="8">
        <v>100</v>
      </c>
      <c r="Q48" s="8">
        <v>8</v>
      </c>
      <c r="R48" s="8">
        <f t="shared" si="0"/>
        <v>45200</v>
      </c>
      <c r="S48" s="8">
        <f t="shared" si="1"/>
        <v>75200</v>
      </c>
    </row>
    <row r="49" ht="28.8" spans="1:19">
      <c r="A49" s="8">
        <v>47</v>
      </c>
      <c r="B49" s="8" t="s">
        <v>118</v>
      </c>
      <c r="C49" s="9" t="s">
        <v>150</v>
      </c>
      <c r="D49" s="9" t="s">
        <v>151</v>
      </c>
      <c r="E49" s="9" t="s">
        <v>152</v>
      </c>
      <c r="F49" s="9" t="s">
        <v>24</v>
      </c>
      <c r="G49" s="9" t="s">
        <v>153</v>
      </c>
      <c r="H49" s="9">
        <v>677.515</v>
      </c>
      <c r="I49" s="11">
        <v>16</v>
      </c>
      <c r="J49" s="8">
        <v>20000</v>
      </c>
      <c r="K49" s="9">
        <v>111</v>
      </c>
      <c r="L49" s="11">
        <v>75204.165</v>
      </c>
      <c r="M49" s="11">
        <v>32</v>
      </c>
      <c r="N49" s="8">
        <v>20000</v>
      </c>
      <c r="O49" s="16">
        <v>727</v>
      </c>
      <c r="P49" s="8">
        <v>100</v>
      </c>
      <c r="Q49" s="8">
        <v>8</v>
      </c>
      <c r="R49" s="8">
        <f t="shared" si="0"/>
        <v>72700</v>
      </c>
      <c r="S49" s="8">
        <v>100000</v>
      </c>
    </row>
    <row r="50" ht="28.8" spans="1:19">
      <c r="A50" s="8">
        <v>48</v>
      </c>
      <c r="B50" s="11" t="s">
        <v>118</v>
      </c>
      <c r="C50" s="11" t="s">
        <v>154</v>
      </c>
      <c r="D50" s="13" t="s">
        <v>155</v>
      </c>
      <c r="E50" s="9" t="s">
        <v>156</v>
      </c>
      <c r="F50" s="11" t="s">
        <v>34</v>
      </c>
      <c r="G50" s="11" t="s">
        <v>149</v>
      </c>
      <c r="H50" s="11">
        <v>694.48</v>
      </c>
      <c r="I50" s="11">
        <v>9</v>
      </c>
      <c r="J50" s="8">
        <v>20000</v>
      </c>
      <c r="K50" s="11">
        <v>64</v>
      </c>
      <c r="L50" s="11">
        <v>44446.72</v>
      </c>
      <c r="M50" s="11">
        <v>48</v>
      </c>
      <c r="N50" s="8">
        <v>10000</v>
      </c>
      <c r="O50" s="8">
        <v>482</v>
      </c>
      <c r="P50" s="8">
        <v>100</v>
      </c>
      <c r="Q50" s="8">
        <v>8</v>
      </c>
      <c r="R50" s="8">
        <f t="shared" si="0"/>
        <v>48200</v>
      </c>
      <c r="S50" s="8">
        <f t="shared" si="1"/>
        <v>78200</v>
      </c>
    </row>
    <row r="51" ht="28.8" spans="1:19">
      <c r="A51" s="8">
        <v>49</v>
      </c>
      <c r="B51" s="8" t="s">
        <v>157</v>
      </c>
      <c r="C51" s="8" t="s">
        <v>158</v>
      </c>
      <c r="D51" s="9" t="s">
        <v>159</v>
      </c>
      <c r="E51" s="14" t="s">
        <v>160</v>
      </c>
      <c r="F51" s="8" t="s">
        <v>34</v>
      </c>
      <c r="G51" s="8" t="s">
        <v>41</v>
      </c>
      <c r="H51" s="8">
        <v>678.8</v>
      </c>
      <c r="I51" s="11">
        <v>15</v>
      </c>
      <c r="J51" s="8">
        <v>20000</v>
      </c>
      <c r="K51" s="8">
        <v>120</v>
      </c>
      <c r="L51" s="11">
        <v>81456</v>
      </c>
      <c r="M51" s="11">
        <v>31</v>
      </c>
      <c r="N51" s="8">
        <v>20000</v>
      </c>
      <c r="O51" s="8">
        <v>120</v>
      </c>
      <c r="P51" s="8">
        <v>100</v>
      </c>
      <c r="Q51" s="8">
        <v>1</v>
      </c>
      <c r="R51" s="8">
        <f t="shared" si="0"/>
        <v>12000</v>
      </c>
      <c r="S51" s="8">
        <f t="shared" si="1"/>
        <v>52000</v>
      </c>
    </row>
    <row r="52" ht="28.8" spans="1:19">
      <c r="A52" s="8">
        <v>50</v>
      </c>
      <c r="B52" s="8" t="s">
        <v>161</v>
      </c>
      <c r="C52" s="8" t="s">
        <v>162</v>
      </c>
      <c r="D52" s="9" t="s">
        <v>163</v>
      </c>
      <c r="E52" s="14" t="s">
        <v>40</v>
      </c>
      <c r="F52" s="9" t="s">
        <v>24</v>
      </c>
      <c r="G52" s="9" t="s">
        <v>164</v>
      </c>
      <c r="H52" s="8">
        <v>604.53</v>
      </c>
      <c r="I52" s="11">
        <v>60</v>
      </c>
      <c r="J52" s="8">
        <v>10000</v>
      </c>
      <c r="K52" s="8">
        <v>150</v>
      </c>
      <c r="L52" s="11">
        <v>90679.5</v>
      </c>
      <c r="M52" s="11">
        <v>28</v>
      </c>
      <c r="N52" s="8">
        <v>20000</v>
      </c>
      <c r="O52" s="8">
        <v>0</v>
      </c>
      <c r="P52" s="8">
        <v>100</v>
      </c>
      <c r="Q52" s="8">
        <v>0</v>
      </c>
      <c r="R52" s="8">
        <f t="shared" si="0"/>
        <v>0</v>
      </c>
      <c r="S52" s="8">
        <f t="shared" si="1"/>
        <v>30000</v>
      </c>
    </row>
    <row r="53" ht="43.2" spans="1:19">
      <c r="A53" s="8">
        <v>51</v>
      </c>
      <c r="B53" s="11" t="s">
        <v>165</v>
      </c>
      <c r="C53" s="11" t="s">
        <v>166</v>
      </c>
      <c r="D53" s="13" t="s">
        <v>167</v>
      </c>
      <c r="E53" s="14" t="s">
        <v>40</v>
      </c>
      <c r="F53" s="13" t="s">
        <v>29</v>
      </c>
      <c r="G53" s="13" t="s">
        <v>168</v>
      </c>
      <c r="H53" s="11">
        <v>622.07</v>
      </c>
      <c r="I53" s="11">
        <v>46</v>
      </c>
      <c r="J53" s="8">
        <v>10000</v>
      </c>
      <c r="K53" s="11">
        <v>300</v>
      </c>
      <c r="L53" s="11">
        <v>186621</v>
      </c>
      <c r="M53" s="11">
        <v>12</v>
      </c>
      <c r="N53" s="8">
        <v>30000</v>
      </c>
      <c r="O53" s="8">
        <v>0</v>
      </c>
      <c r="P53" s="8">
        <v>100</v>
      </c>
      <c r="Q53" s="8">
        <v>0</v>
      </c>
      <c r="R53" s="8">
        <f t="shared" si="0"/>
        <v>0</v>
      </c>
      <c r="S53" s="8">
        <f t="shared" si="1"/>
        <v>40000</v>
      </c>
    </row>
    <row r="54" ht="43.2" spans="1:19">
      <c r="A54" s="8">
        <v>52</v>
      </c>
      <c r="B54" s="17" t="s">
        <v>169</v>
      </c>
      <c r="C54" s="17" t="s">
        <v>170</v>
      </c>
      <c r="D54" s="18" t="s">
        <v>171</v>
      </c>
      <c r="E54" s="10" t="s">
        <v>172</v>
      </c>
      <c r="F54" s="18" t="s">
        <v>29</v>
      </c>
      <c r="G54" s="17" t="s">
        <v>131</v>
      </c>
      <c r="H54" s="17">
        <v>601</v>
      </c>
      <c r="I54" s="11">
        <v>65</v>
      </c>
      <c r="J54" s="8">
        <v>10000</v>
      </c>
      <c r="K54" s="17">
        <v>58</v>
      </c>
      <c r="L54" s="11">
        <v>34858</v>
      </c>
      <c r="M54" s="11">
        <v>58</v>
      </c>
      <c r="N54" s="8">
        <v>10000</v>
      </c>
      <c r="O54" s="17">
        <v>32</v>
      </c>
      <c r="P54" s="17">
        <v>100</v>
      </c>
      <c r="Q54" s="17">
        <v>1</v>
      </c>
      <c r="R54" s="8">
        <f t="shared" si="0"/>
        <v>3200</v>
      </c>
      <c r="S54" s="8">
        <f t="shared" si="1"/>
        <v>23200</v>
      </c>
    </row>
    <row r="55" ht="43.2" spans="1:19">
      <c r="A55" s="8">
        <v>53</v>
      </c>
      <c r="B55" s="17" t="s">
        <v>169</v>
      </c>
      <c r="C55" s="11" t="s">
        <v>170</v>
      </c>
      <c r="D55" s="13" t="s">
        <v>173</v>
      </c>
      <c r="E55" s="10" t="s">
        <v>174</v>
      </c>
      <c r="F55" s="13" t="s">
        <v>29</v>
      </c>
      <c r="G55" s="11" t="s">
        <v>68</v>
      </c>
      <c r="H55" s="11">
        <v>658.89</v>
      </c>
      <c r="I55" s="11">
        <v>21</v>
      </c>
      <c r="J55" s="8">
        <v>20000</v>
      </c>
      <c r="K55" s="11">
        <v>68.5</v>
      </c>
      <c r="L55" s="11">
        <v>45133.965</v>
      </c>
      <c r="M55" s="11">
        <v>46</v>
      </c>
      <c r="N55" s="8">
        <v>10000</v>
      </c>
      <c r="O55" s="8">
        <v>30</v>
      </c>
      <c r="P55" s="8">
        <v>100</v>
      </c>
      <c r="Q55" s="8">
        <v>1</v>
      </c>
      <c r="R55" s="8">
        <f t="shared" si="0"/>
        <v>3000</v>
      </c>
      <c r="S55" s="8">
        <f t="shared" si="1"/>
        <v>33000</v>
      </c>
    </row>
    <row r="56" ht="43.2" spans="1:19">
      <c r="A56" s="8">
        <v>54</v>
      </c>
      <c r="B56" s="17" t="s">
        <v>169</v>
      </c>
      <c r="C56" s="11" t="s">
        <v>175</v>
      </c>
      <c r="D56" s="13" t="s">
        <v>176</v>
      </c>
      <c r="E56" s="10" t="s">
        <v>176</v>
      </c>
      <c r="F56" s="13" t="s">
        <v>29</v>
      </c>
      <c r="G56" s="11" t="s">
        <v>68</v>
      </c>
      <c r="H56" s="11">
        <v>816.2</v>
      </c>
      <c r="I56" s="11">
        <v>1</v>
      </c>
      <c r="J56" s="8">
        <v>40000</v>
      </c>
      <c r="K56" s="11">
        <v>300</v>
      </c>
      <c r="L56" s="11">
        <v>244860</v>
      </c>
      <c r="M56" s="11">
        <v>5</v>
      </c>
      <c r="N56" s="8">
        <v>30000</v>
      </c>
      <c r="O56" s="8">
        <v>300</v>
      </c>
      <c r="P56" s="8">
        <v>100</v>
      </c>
      <c r="Q56" s="8">
        <v>1</v>
      </c>
      <c r="R56" s="8">
        <f t="shared" si="0"/>
        <v>30000</v>
      </c>
      <c r="S56" s="8">
        <f t="shared" si="1"/>
        <v>100000</v>
      </c>
    </row>
    <row r="57" ht="43.2" spans="1:19">
      <c r="A57" s="8">
        <v>55</v>
      </c>
      <c r="B57" s="17" t="s">
        <v>169</v>
      </c>
      <c r="C57" s="11" t="s">
        <v>177</v>
      </c>
      <c r="D57" s="13" t="s">
        <v>178</v>
      </c>
      <c r="E57" s="9" t="s">
        <v>178</v>
      </c>
      <c r="F57" s="13" t="s">
        <v>29</v>
      </c>
      <c r="G57" s="11" t="s">
        <v>179</v>
      </c>
      <c r="H57" s="11">
        <v>775.73</v>
      </c>
      <c r="I57" s="11">
        <v>2</v>
      </c>
      <c r="J57" s="11">
        <v>30000</v>
      </c>
      <c r="K57" s="11">
        <v>52</v>
      </c>
      <c r="L57" s="11">
        <v>40337.96</v>
      </c>
      <c r="M57" s="11">
        <v>50</v>
      </c>
      <c r="N57" s="8">
        <v>10000</v>
      </c>
      <c r="O57" s="8">
        <v>0</v>
      </c>
      <c r="P57" s="8">
        <v>100</v>
      </c>
      <c r="Q57" s="8">
        <v>0</v>
      </c>
      <c r="R57" s="8">
        <f t="shared" si="0"/>
        <v>0</v>
      </c>
      <c r="S57" s="8">
        <f t="shared" si="1"/>
        <v>40000</v>
      </c>
    </row>
    <row r="58" ht="43.2" spans="1:19">
      <c r="A58" s="8">
        <v>56</v>
      </c>
      <c r="B58" s="17" t="s">
        <v>169</v>
      </c>
      <c r="C58" s="11" t="s">
        <v>177</v>
      </c>
      <c r="D58" s="13" t="s">
        <v>180</v>
      </c>
      <c r="E58" s="9" t="s">
        <v>180</v>
      </c>
      <c r="F58" s="13" t="s">
        <v>29</v>
      </c>
      <c r="G58" s="11" t="s">
        <v>181</v>
      </c>
      <c r="H58" s="11">
        <v>681.6</v>
      </c>
      <c r="I58" s="11">
        <v>11</v>
      </c>
      <c r="J58" s="8">
        <v>20000</v>
      </c>
      <c r="K58" s="11">
        <v>60</v>
      </c>
      <c r="L58" s="11">
        <v>40896</v>
      </c>
      <c r="M58" s="11">
        <v>49</v>
      </c>
      <c r="N58" s="8">
        <v>10000</v>
      </c>
      <c r="O58" s="8">
        <v>0</v>
      </c>
      <c r="P58" s="8">
        <v>100</v>
      </c>
      <c r="Q58" s="8">
        <v>0</v>
      </c>
      <c r="R58" s="8">
        <f t="shared" si="0"/>
        <v>0</v>
      </c>
      <c r="S58" s="8">
        <f t="shared" si="1"/>
        <v>30000</v>
      </c>
    </row>
    <row r="59" ht="43.2" spans="1:19">
      <c r="A59" s="8">
        <v>57</v>
      </c>
      <c r="B59" s="17" t="s">
        <v>169</v>
      </c>
      <c r="C59" s="8" t="s">
        <v>182</v>
      </c>
      <c r="D59" s="9" t="s">
        <v>183</v>
      </c>
      <c r="E59" s="9" t="s">
        <v>183</v>
      </c>
      <c r="F59" s="9" t="s">
        <v>29</v>
      </c>
      <c r="G59" s="8" t="s">
        <v>181</v>
      </c>
      <c r="H59" s="8">
        <v>655.6</v>
      </c>
      <c r="I59" s="11">
        <v>25</v>
      </c>
      <c r="J59" s="8">
        <v>20000</v>
      </c>
      <c r="K59" s="8">
        <v>210</v>
      </c>
      <c r="L59" s="11">
        <v>137676</v>
      </c>
      <c r="M59" s="11">
        <v>16</v>
      </c>
      <c r="N59" s="8">
        <v>20000</v>
      </c>
      <c r="O59" s="8">
        <v>0</v>
      </c>
      <c r="P59" s="8">
        <v>100</v>
      </c>
      <c r="Q59" s="8">
        <v>0</v>
      </c>
      <c r="R59" s="8">
        <f t="shared" si="0"/>
        <v>0</v>
      </c>
      <c r="S59" s="8">
        <f t="shared" si="1"/>
        <v>40000</v>
      </c>
    </row>
    <row r="60" spans="1:19">
      <c r="A60" s="8">
        <v>58</v>
      </c>
      <c r="B60" s="17" t="s">
        <v>169</v>
      </c>
      <c r="C60" s="11" t="s">
        <v>182</v>
      </c>
      <c r="D60" s="13" t="s">
        <v>184</v>
      </c>
      <c r="E60" s="9" t="s">
        <v>184</v>
      </c>
      <c r="F60" s="11" t="s">
        <v>34</v>
      </c>
      <c r="G60" s="11" t="s">
        <v>62</v>
      </c>
      <c r="H60" s="11">
        <v>681.07</v>
      </c>
      <c r="I60" s="11">
        <v>12</v>
      </c>
      <c r="J60" s="8">
        <v>20000</v>
      </c>
      <c r="K60" s="11">
        <v>110</v>
      </c>
      <c r="L60" s="11">
        <v>74917.7</v>
      </c>
      <c r="M60" s="11">
        <v>33</v>
      </c>
      <c r="N60" s="8">
        <v>20000</v>
      </c>
      <c r="O60" s="8">
        <v>0</v>
      </c>
      <c r="P60" s="8">
        <v>100</v>
      </c>
      <c r="Q60" s="8">
        <v>0</v>
      </c>
      <c r="R60" s="8">
        <f t="shared" si="0"/>
        <v>0</v>
      </c>
      <c r="S60" s="8">
        <f t="shared" si="1"/>
        <v>40000</v>
      </c>
    </row>
    <row r="61" ht="43.2" spans="1:19">
      <c r="A61" s="8">
        <v>59</v>
      </c>
      <c r="B61" s="17" t="s">
        <v>169</v>
      </c>
      <c r="C61" s="11" t="s">
        <v>185</v>
      </c>
      <c r="D61" s="13" t="s">
        <v>186</v>
      </c>
      <c r="E61" s="10" t="s">
        <v>187</v>
      </c>
      <c r="F61" s="13" t="s">
        <v>29</v>
      </c>
      <c r="G61" s="11" t="s">
        <v>68</v>
      </c>
      <c r="H61" s="11">
        <v>606.7</v>
      </c>
      <c r="I61" s="11">
        <v>58</v>
      </c>
      <c r="J61" s="8">
        <v>10000</v>
      </c>
      <c r="K61" s="11">
        <v>95</v>
      </c>
      <c r="L61" s="11">
        <v>57636.5</v>
      </c>
      <c r="M61" s="11">
        <v>40</v>
      </c>
      <c r="N61" s="8">
        <v>10000</v>
      </c>
      <c r="O61" s="8">
        <v>0</v>
      </c>
      <c r="P61" s="8">
        <v>100</v>
      </c>
      <c r="Q61" s="8">
        <v>0</v>
      </c>
      <c r="R61" s="8">
        <f t="shared" si="0"/>
        <v>0</v>
      </c>
      <c r="S61" s="8">
        <f t="shared" si="1"/>
        <v>20000</v>
      </c>
    </row>
    <row r="62" ht="43.2" spans="1:19">
      <c r="A62" s="8">
        <v>60</v>
      </c>
      <c r="B62" s="17" t="s">
        <v>169</v>
      </c>
      <c r="C62" s="11" t="s">
        <v>188</v>
      </c>
      <c r="D62" s="13" t="s">
        <v>189</v>
      </c>
      <c r="E62" s="9" t="s">
        <v>189</v>
      </c>
      <c r="F62" s="13" t="s">
        <v>29</v>
      </c>
      <c r="G62" s="11" t="s">
        <v>68</v>
      </c>
      <c r="H62" s="11">
        <v>618.25</v>
      </c>
      <c r="I62" s="11">
        <v>49</v>
      </c>
      <c r="J62" s="8">
        <v>10000</v>
      </c>
      <c r="K62" s="11">
        <v>52</v>
      </c>
      <c r="L62" s="11">
        <v>32149</v>
      </c>
      <c r="M62" s="11">
        <v>61</v>
      </c>
      <c r="N62" s="8">
        <v>10000</v>
      </c>
      <c r="O62" s="8">
        <v>0</v>
      </c>
      <c r="P62" s="8">
        <v>100</v>
      </c>
      <c r="Q62" s="8">
        <v>0</v>
      </c>
      <c r="R62" s="8">
        <f t="shared" si="0"/>
        <v>0</v>
      </c>
      <c r="S62" s="8">
        <f t="shared" si="1"/>
        <v>20000</v>
      </c>
    </row>
    <row r="63" ht="86.4" spans="1:19">
      <c r="A63" s="8">
        <v>61</v>
      </c>
      <c r="B63" s="17" t="s">
        <v>169</v>
      </c>
      <c r="C63" s="8" t="s">
        <v>190</v>
      </c>
      <c r="D63" s="9" t="s">
        <v>191</v>
      </c>
      <c r="E63" s="10" t="s">
        <v>192</v>
      </c>
      <c r="F63" s="9" t="s">
        <v>193</v>
      </c>
      <c r="G63" s="9" t="s">
        <v>194</v>
      </c>
      <c r="H63" s="9">
        <v>679.35</v>
      </c>
      <c r="I63" s="11">
        <v>14</v>
      </c>
      <c r="J63" s="8">
        <v>20000</v>
      </c>
      <c r="K63" s="16">
        <v>492</v>
      </c>
      <c r="L63" s="11">
        <v>334240.2</v>
      </c>
      <c r="M63" s="11">
        <v>1</v>
      </c>
      <c r="N63" s="8">
        <v>30000</v>
      </c>
      <c r="O63" s="16">
        <v>492</v>
      </c>
      <c r="P63" s="8">
        <v>100</v>
      </c>
      <c r="Q63" s="8">
        <v>2</v>
      </c>
      <c r="R63" s="8">
        <f t="shared" si="0"/>
        <v>49200</v>
      </c>
      <c r="S63" s="8">
        <f t="shared" si="1"/>
        <v>99200</v>
      </c>
    </row>
    <row r="64" ht="28.8" spans="1:19">
      <c r="A64" s="8">
        <v>62</v>
      </c>
      <c r="B64" s="17" t="s">
        <v>169</v>
      </c>
      <c r="C64" s="11" t="s">
        <v>195</v>
      </c>
      <c r="D64" s="13" t="s">
        <v>196</v>
      </c>
      <c r="E64" s="10" t="s">
        <v>197</v>
      </c>
      <c r="F64" s="11" t="s">
        <v>34</v>
      </c>
      <c r="G64" s="11" t="s">
        <v>68</v>
      </c>
      <c r="H64" s="11">
        <v>649.1</v>
      </c>
      <c r="I64" s="11">
        <v>34</v>
      </c>
      <c r="J64" s="8">
        <v>10000</v>
      </c>
      <c r="K64" s="11">
        <v>58</v>
      </c>
      <c r="L64" s="11">
        <v>37647.8</v>
      </c>
      <c r="M64" s="11">
        <v>53</v>
      </c>
      <c r="N64" s="8">
        <v>10000</v>
      </c>
      <c r="O64" s="8">
        <v>56</v>
      </c>
      <c r="P64" s="8">
        <v>100</v>
      </c>
      <c r="Q64" s="8">
        <v>1</v>
      </c>
      <c r="R64" s="8">
        <f t="shared" si="0"/>
        <v>5600</v>
      </c>
      <c r="S64" s="8">
        <f t="shared" si="1"/>
        <v>25600</v>
      </c>
    </row>
    <row r="65" ht="43.2" spans="1:19">
      <c r="A65" s="8">
        <v>63</v>
      </c>
      <c r="B65" s="17" t="s">
        <v>169</v>
      </c>
      <c r="C65" s="11" t="s">
        <v>198</v>
      </c>
      <c r="D65" s="13" t="s">
        <v>199</v>
      </c>
      <c r="E65" s="10" t="s">
        <v>200</v>
      </c>
      <c r="F65" s="13" t="s">
        <v>29</v>
      </c>
      <c r="G65" s="11" t="s">
        <v>201</v>
      </c>
      <c r="H65" s="11">
        <v>603.58</v>
      </c>
      <c r="I65" s="11">
        <v>62</v>
      </c>
      <c r="J65" s="8">
        <v>10000</v>
      </c>
      <c r="K65" s="11">
        <v>105</v>
      </c>
      <c r="L65" s="11">
        <v>63375.9</v>
      </c>
      <c r="M65" s="11">
        <v>36</v>
      </c>
      <c r="N65" s="8">
        <v>10000</v>
      </c>
      <c r="O65" s="8">
        <v>105</v>
      </c>
      <c r="P65" s="8">
        <v>100</v>
      </c>
      <c r="Q65" s="8">
        <v>1</v>
      </c>
      <c r="R65" s="8">
        <f t="shared" si="0"/>
        <v>10500</v>
      </c>
      <c r="S65" s="8">
        <f t="shared" si="1"/>
        <v>30500</v>
      </c>
    </row>
    <row r="66" ht="43.2" spans="1:19">
      <c r="A66" s="8">
        <v>64</v>
      </c>
      <c r="B66" s="17" t="s">
        <v>169</v>
      </c>
      <c r="C66" s="11" t="s">
        <v>202</v>
      </c>
      <c r="D66" s="13" t="s">
        <v>203</v>
      </c>
      <c r="E66" s="9" t="s">
        <v>203</v>
      </c>
      <c r="F66" s="13" t="s">
        <v>29</v>
      </c>
      <c r="G66" s="11" t="s">
        <v>204</v>
      </c>
      <c r="H66" s="11">
        <v>625.4</v>
      </c>
      <c r="I66" s="11">
        <v>43</v>
      </c>
      <c r="J66" s="8">
        <v>10000</v>
      </c>
      <c r="K66" s="11">
        <v>58</v>
      </c>
      <c r="L66" s="11">
        <v>36273.2</v>
      </c>
      <c r="M66" s="11">
        <v>54</v>
      </c>
      <c r="N66" s="8">
        <v>10000</v>
      </c>
      <c r="O66" s="8">
        <v>58</v>
      </c>
      <c r="P66" s="8">
        <v>100</v>
      </c>
      <c r="Q66" s="8">
        <v>0</v>
      </c>
      <c r="R66" s="8">
        <f t="shared" si="0"/>
        <v>5800</v>
      </c>
      <c r="S66" s="8">
        <f t="shared" si="1"/>
        <v>25800</v>
      </c>
    </row>
    <row r="67" ht="43.2" spans="1:19">
      <c r="A67" s="8">
        <v>65</v>
      </c>
      <c r="B67" s="17" t="s">
        <v>169</v>
      </c>
      <c r="C67" s="11" t="s">
        <v>202</v>
      </c>
      <c r="D67" s="13" t="s">
        <v>205</v>
      </c>
      <c r="E67" s="14" t="s">
        <v>206</v>
      </c>
      <c r="F67" s="13" t="s">
        <v>29</v>
      </c>
      <c r="G67" s="11" t="s">
        <v>207</v>
      </c>
      <c r="H67" s="11">
        <v>736.4</v>
      </c>
      <c r="I67" s="11">
        <v>5</v>
      </c>
      <c r="J67" s="8">
        <v>20000</v>
      </c>
      <c r="K67" s="11">
        <v>280</v>
      </c>
      <c r="L67" s="11">
        <v>206192</v>
      </c>
      <c r="M67" s="11">
        <v>10</v>
      </c>
      <c r="N67" s="8">
        <v>30000</v>
      </c>
      <c r="O67" s="8">
        <v>280</v>
      </c>
      <c r="P67" s="8">
        <v>100</v>
      </c>
      <c r="Q67" s="8">
        <v>4</v>
      </c>
      <c r="R67" s="8">
        <f>O67*P67</f>
        <v>28000</v>
      </c>
      <c r="S67" s="8">
        <f t="shared" si="1"/>
        <v>78000</v>
      </c>
    </row>
  </sheetData>
  <mergeCells count="1">
    <mergeCell ref="A1:S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 旸 </cp:lastModifiedBy>
  <dcterms:created xsi:type="dcterms:W3CDTF">2023-05-12T11:15:00Z</dcterms:created>
  <dcterms:modified xsi:type="dcterms:W3CDTF">2026-01-05T00:46:46Z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856BF967B42E4351BE300CBFC942CCF2_12</vt:lpwstr>
  </property>
  <property fmtid="{D5CDD505-2E9C-101B-9397-08002B2CF9AE}" pid="4" name="CalculationRule">
    <vt:i4>0</vt:i4>
  </property>
</Properties>
</file>