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015" tabRatio="864" firstSheet="23" activeTab="27"/>
  </bookViews>
  <sheets>
    <sheet name="封面" sheetId="1" r:id="rId1"/>
    <sheet name="第一部分" sheetId="4" r:id="rId2"/>
    <sheet name="一般公共预算收支决算总表1-1" sheetId="5" r:id="rId3"/>
    <sheet name="一般公共预算收支决算总表1-2" sheetId="6" r:id="rId4"/>
    <sheet name="一般公共预算收入决算明细表" sheetId="63" r:id="rId5"/>
    <sheet name="一般公共预算支出功能分类明细表" sheetId="10" r:id="rId6"/>
    <sheet name="一般公共预算支出经济分类明细表" sheetId="11" r:id="rId7"/>
    <sheet name="区本级一般公共预算支出功能分类明细表" sheetId="64" r:id="rId8"/>
    <sheet name="区本级一般公共预算支出经济分类明细表" sheetId="65" r:id="rId9"/>
    <sheet name="一般公共预算转移性和债务相关收支决算明细表" sheetId="12" r:id="rId10"/>
    <sheet name="一般公共预算收支决算分级表" sheetId="13" r:id="rId11"/>
    <sheet name="返还性收入分地区明细表" sheetId="66" r:id="rId12"/>
    <sheet name="一般转移支付分地区明细表" sheetId="67" r:id="rId13"/>
    <sheet name="专项转移支付分地区明细表" sheetId="68" r:id="rId14"/>
    <sheet name="第二部分" sheetId="16" r:id="rId15"/>
    <sheet name="政府性基金预算收支决算总表" sheetId="17" r:id="rId16"/>
    <sheet name="政府性基金预算收入决算明细表" sheetId="20" r:id="rId17"/>
    <sheet name="政府性基金预算支出决算功能分类明细表" sheetId="21" r:id="rId18"/>
    <sheet name="区本级政府性基金预算支出决算功能分类明细表" sheetId="69" r:id="rId19"/>
    <sheet name="政府性基金预算转移性收支决算表" sheetId="23" r:id="rId20"/>
    <sheet name="第三部分" sheetId="25" r:id="rId21"/>
    <sheet name="国有资本经营预算收支决算总表" sheetId="26" r:id="rId22"/>
    <sheet name="国有资本经营预算收支决算明细表" sheetId="27" r:id="rId23"/>
    <sheet name="国有资本经营预算收支决算表" sheetId="28" r:id="rId24"/>
    <sheet name="国有资本经营预算转移性收支决算表" sheetId="29" r:id="rId25"/>
    <sheet name="第四部分" sheetId="30" r:id="rId26"/>
    <sheet name="社会保险基金预算收支情况表" sheetId="31" r:id="rId27"/>
    <sheet name="地方政府债务余额情况表" sheetId="32" r:id="rId28"/>
  </sheets>
  <externalReferences>
    <externalReference r:id="rId30"/>
  </externalReferences>
  <definedNames>
    <definedName name="_xlnm._FilterDatabase" localSheetId="8" hidden="1">区本级一般公共预算支出经济分类明细表!$A$3:$B$75</definedName>
    <definedName name="_xlnm.Print_Area" localSheetId="1">第一部分!$A$1:$G$20</definedName>
    <definedName name="_xlnm.Print_Area" localSheetId="3">'一般公共预算收支决算总表1-2'!$A$1:$D$72</definedName>
    <definedName name="_xlnm.Print_Area" localSheetId="14">第二部分!$A$1:$G$20</definedName>
    <definedName name="_xlnm.Print_Area" localSheetId="20">第三部分!$A$1:$G$20</definedName>
    <definedName name="_xlnm.Print_Area" localSheetId="25">第四部分!$A$1:$G$20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<sst xmlns="http://schemas.openxmlformats.org/spreadsheetml/2006/main" count="4979" uniqueCount="2581">
  <si>
    <t>卧龙区</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</si>
  <si>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</si>
  <si>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</si>
  <si>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</si>
  <si>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</si>
  <si>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</si>
  <si>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第一部分:一般公共预算</t>
  </si>
  <si>
    <t>2024年度卧龙区一般公共预算收支决算总表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</si>
  <si>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</si>
  <si>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</si>
  <si>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</si>
  <si>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</si>
  <si>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</si>
  <si>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</si>
  <si>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</si>
  <si>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</si>
  <si>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</si>
  <si>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</si>
  <si>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</si>
  <si>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</si>
  <si>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</si>
  <si>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</si>
  <si>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</si>
  <si>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</si>
  <si>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</si>
  <si>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</si>
  <si>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</si>
  <si>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</si>
  <si>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</si>
  <si>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</si>
  <si>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</si>
  <si>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</si>
  <si>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</si>
  <si>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</si>
  <si>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</si>
  <si>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</si>
  <si>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</si>
  <si>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</si>
  <si>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</si>
  <si>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</si>
  <si>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</si>
  <si>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</si>
  <si>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</si>
  <si>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</si>
  <si>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</si>
  <si>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</si>
  <si>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</si>
  <si>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</si>
  <si>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</si>
  <si>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</si>
  <si>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</si>
  <si>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</si>
  <si>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</si>
  <si>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</si>
  <si>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</si>
  <si>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</si>
  <si>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</si>
  <si>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</si>
  <si>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</si>
  <si>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</si>
  <si>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</si>
  <si>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</si>
  <si>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</si>
  <si>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</si>
  <si>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</si>
  <si>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</si>
  <si>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</si>
  <si>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</si>
  <si>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</si>
  <si>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</si>
  <si>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</si>
  <si>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</si>
  <si>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</si>
  <si>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</si>
  <si>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</si>
  <si>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</si>
  <si>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</si>
  <si>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</si>
  <si>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</si>
  <si>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</si>
  <si>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</si>
  <si>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</si>
  <si>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</si>
  <si>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</si>
  <si>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</si>
  <si>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</si>
  <si>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</si>
  <si>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</si>
  <si>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</si>
  <si>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</si>
  <si>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 xml:space="preserve">2024年度卧龙区一般公共预算收入决算录入表		</t>
  </si>
  <si>
    <t>单位：万元</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</si>
  <si>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</si>
  <si>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</si>
  <si>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</si>
  <si>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</si>
  <si>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</si>
  <si>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</si>
  <si>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</si>
  <si>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</si>
  <si>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</si>
  <si>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</si>
  <si>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</si>
  <si>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</si>
  <si>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</si>
  <si>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</si>
  <si>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</si>
  <si>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</si>
  <si>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</si>
  <si>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</si>
  <si>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</si>
  <si>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</si>
  <si>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</si>
  <si>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</si>
  <si>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</si>
  <si>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</si>
  <si>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</si>
  <si>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</si>
  <si>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</si>
  <si>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</si>
  <si>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</si>
  <si>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</si>
  <si>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</si>
  <si>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</si>
  <si>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</si>
  <si>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</si>
  <si>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</si>
  <si>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</si>
  <si>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</si>
  <si>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</si>
  <si>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</si>
  <si>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</si>
  <si>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</si>
  <si>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</si>
  <si>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</si>
  <si>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</si>
  <si>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</si>
  <si>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</si>
  <si>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</si>
  <si>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</si>
  <si>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</si>
  <si>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</si>
  <si>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</si>
  <si>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</si>
  <si>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</si>
  <si>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</si>
  <si>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</si>
  <si>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</si>
  <si>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</si>
  <si>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</si>
  <si>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</si>
  <si>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</si>
  <si>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</si>
  <si>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</si>
  <si>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</si>
  <si>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</si>
  <si>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</si>
  <si>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</si>
  <si>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</si>
  <si>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</si>
  <si>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</si>
  <si>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</si>
  <si>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</si>
  <si>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</si>
  <si>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</si>
  <si>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</si>
  <si>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</si>
  <si>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</si>
  <si>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</si>
  <si>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</si>
  <si>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</si>
  <si>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</si>
  <si>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</si>
  <si>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</si>
  <si>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</si>
  <si>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</si>
  <si>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</si>
  <si>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</si>
  <si>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</si>
  <si>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</si>
  <si>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</si>
  <si>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</si>
  <si>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</si>
  <si>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</si>
  <si>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</si>
  <si>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</si>
  <si>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</si>
  <si>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</si>
  <si>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</si>
  <si>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</si>
  <si>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</si>
  <si>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</si>
  <si>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</si>
  <si>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</si>
  <si>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</si>
  <si>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</si>
  <si>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</si>
  <si>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</si>
  <si>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</si>
  <si>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</si>
  <si>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</si>
  <si>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</si>
  <si>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</si>
  <si>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</si>
  <si>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</si>
  <si>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</si>
  <si>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</si>
  <si>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</si>
  <si>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</si>
  <si>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</si>
  <si>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</si>
  <si>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</si>
  <si>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</si>
  <si>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</si>
  <si>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</si>
  <si>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</si>
  <si>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</si>
  <si>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</si>
  <si>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</si>
  <si>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</si>
  <si>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</si>
  <si>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</si>
  <si>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</si>
  <si>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</si>
  <si>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</si>
  <si>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</si>
  <si>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</si>
  <si>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</si>
  <si>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</si>
  <si>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</si>
  <si>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</si>
  <si>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</si>
  <si>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</si>
  <si>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</si>
  <si>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</si>
  <si>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</si>
  <si>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</si>
  <si>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</si>
  <si>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</si>
  <si>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</si>
  <si>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</si>
  <si>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</si>
  <si>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</si>
  <si>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</si>
  <si>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</si>
  <si>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</si>
  <si>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</si>
  <si>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</si>
  <si>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</si>
  <si>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</si>
  <si>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</si>
  <si>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</si>
  <si>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</si>
  <si>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</si>
  <si>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</si>
  <si>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</si>
  <si>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</si>
  <si>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</si>
  <si>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</si>
  <si>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</si>
  <si>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</si>
  <si>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</si>
  <si>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</si>
  <si>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</si>
  <si>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</si>
  <si>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</si>
  <si>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</si>
  <si>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</si>
  <si>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</si>
  <si>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</si>
  <si>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</si>
  <si>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</si>
  <si>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</si>
  <si>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</si>
  <si>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</si>
  <si>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</si>
  <si>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</si>
  <si>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</si>
  <si>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</si>
  <si>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</si>
  <si>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</si>
  <si>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</si>
  <si>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</si>
  <si>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</si>
  <si>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</si>
  <si>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</si>
  <si>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</si>
  <si>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</si>
  <si>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</si>
  <si>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</si>
  <si>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</si>
  <si>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</si>
  <si>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</si>
  <si>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</si>
  <si>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</si>
  <si>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</si>
  <si>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</si>
  <si>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</si>
  <si>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</si>
  <si>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</si>
  <si>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</si>
  <si>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</si>
  <si>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</si>
  <si>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</si>
  <si>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</si>
  <si>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</si>
  <si>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</si>
  <si>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</si>
  <si>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</si>
  <si>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</si>
  <si>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</si>
  <si>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</si>
  <si>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</si>
  <si>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</si>
  <si>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</si>
  <si>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</si>
  <si>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</si>
  <si>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</si>
  <si>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</si>
  <si>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</si>
  <si>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</si>
  <si>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</si>
  <si>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</si>
  <si>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</si>
  <si>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</si>
  <si>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</si>
  <si>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</si>
  <si>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</si>
  <si>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</si>
  <si>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</si>
  <si>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</si>
  <si>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</si>
  <si>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</si>
  <si>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</si>
  <si>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</si>
  <si>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</si>
  <si>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</si>
  <si>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</si>
  <si>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</si>
  <si>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</si>
  <si>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</si>
  <si>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</si>
  <si>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</si>
  <si>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</si>
  <si>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</si>
  <si>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</si>
  <si>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</si>
  <si>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</si>
  <si>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</si>
  <si>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</si>
  <si>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</si>
  <si>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</si>
  <si>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</si>
  <si>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</si>
  <si>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</si>
  <si>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</si>
  <si>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</si>
  <si>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</si>
  <si>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</si>
  <si>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</si>
  <si>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</si>
  <si>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</si>
  <si>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</si>
  <si>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</si>
  <si>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</si>
  <si>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</si>
  <si>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</si>
  <si>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</si>
  <si>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</si>
  <si>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</si>
  <si>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</si>
  <si>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</si>
  <si>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</si>
  <si>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</si>
  <si>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</si>
  <si>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</si>
  <si>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</si>
  <si>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</si>
  <si>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</si>
  <si>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</si>
  <si>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</si>
  <si>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</si>
  <si>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</si>
  <si>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</si>
  <si>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</si>
  <si>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</si>
  <si>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</si>
  <si>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</si>
  <si>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</si>
  <si>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</si>
  <si>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</si>
  <si>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</si>
  <si>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</si>
  <si>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</si>
  <si>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</si>
  <si>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</si>
  <si>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</si>
  <si>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</si>
  <si>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</si>
  <si>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</si>
  <si>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</si>
  <si>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</si>
  <si>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</si>
  <si>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</si>
  <si>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</si>
  <si>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</si>
  <si>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</si>
  <si>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</si>
  <si>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</si>
  <si>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</si>
  <si>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</si>
  <si>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</si>
  <si>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</si>
  <si>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</si>
  <si>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</si>
  <si>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</si>
  <si>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</si>
  <si>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</si>
  <si>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</si>
  <si>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</si>
  <si>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</si>
  <si>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</si>
  <si>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</si>
  <si>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</si>
  <si>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</si>
  <si>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</si>
  <si>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</si>
  <si>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</si>
  <si>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</si>
  <si>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</si>
  <si>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</si>
  <si>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</si>
  <si>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</si>
  <si>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</si>
  <si>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</si>
  <si>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</si>
  <si>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</si>
  <si>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</si>
  <si>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</si>
  <si>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</si>
  <si>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</si>
  <si>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</si>
  <si>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</si>
  <si>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</si>
  <si>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</si>
  <si>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</si>
  <si>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</si>
  <si>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</si>
  <si>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</si>
  <si>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</si>
  <si>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</si>
  <si>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</si>
  <si>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</si>
  <si>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</si>
  <si>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</si>
  <si>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</si>
  <si>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</si>
  <si>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</si>
  <si>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</si>
  <si>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</si>
  <si>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</si>
  <si>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</si>
  <si>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</si>
  <si>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</si>
  <si>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</si>
  <si>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</si>
  <si>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</si>
  <si>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</si>
  <si>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</si>
  <si>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</si>
  <si>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</si>
  <si>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</si>
  <si>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</si>
  <si>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</si>
  <si>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</si>
  <si>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</si>
  <si>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</si>
  <si>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</si>
  <si>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</si>
  <si>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</si>
  <si>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</si>
  <si>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</si>
  <si>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</si>
  <si>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</si>
  <si>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</si>
  <si>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</si>
  <si>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</si>
  <si>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</si>
  <si>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</si>
  <si>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</si>
  <si>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</si>
  <si>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</si>
  <si>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</si>
  <si>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</si>
  <si>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</si>
  <si>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</si>
  <si>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</si>
  <si>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</si>
  <si>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</si>
  <si>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</si>
  <si>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</si>
  <si>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</si>
  <si>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</si>
  <si>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</si>
  <si>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</si>
  <si>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</si>
  <si>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</si>
  <si>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</si>
  <si>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</si>
  <si>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</si>
  <si>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</si>
  <si>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</si>
  <si>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</si>
  <si>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</si>
  <si>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</si>
  <si>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</si>
  <si>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</si>
  <si>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</si>
  <si>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</si>
  <si>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</si>
  <si>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</si>
  <si>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</si>
  <si>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</si>
  <si>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</si>
  <si>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</si>
  <si>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</si>
  <si>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</si>
  <si>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</si>
  <si>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</si>
  <si>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</si>
  <si>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</si>
  <si>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</si>
  <si>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</si>
  <si>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</si>
  <si>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</si>
  <si>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</si>
  <si>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</si>
  <si>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</si>
  <si>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</si>
  <si>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</si>
  <si>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</si>
  <si>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</si>
  <si>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</si>
  <si>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</si>
  <si>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</si>
  <si>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</si>
  <si>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</si>
  <si>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</si>
  <si>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</si>
  <si>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</si>
  <si>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</si>
  <si>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</si>
  <si>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</si>
  <si>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</si>
  <si>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</si>
  <si>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</si>
  <si>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</si>
  <si>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</si>
  <si>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</si>
  <si>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</si>
  <si>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</si>
  <si>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</si>
  <si>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</si>
  <si>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</si>
  <si>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</si>
  <si>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</si>
  <si>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</si>
  <si>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</si>
  <si>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</si>
  <si>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</si>
  <si>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</si>
  <si>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</si>
  <si>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</si>
  <si>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</si>
  <si>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</si>
  <si>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</si>
  <si>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</si>
  <si>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</si>
  <si>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</si>
  <si>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</si>
  <si>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</si>
  <si>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</si>
  <si>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</si>
  <si>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</si>
  <si>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</si>
  <si>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</si>
  <si>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</si>
  <si>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</si>
  <si>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</si>
  <si>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</si>
  <si>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</si>
  <si>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</si>
  <si>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</si>
  <si>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</si>
  <si>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</si>
  <si>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</si>
  <si>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</si>
  <si>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</si>
  <si>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</si>
  <si>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</si>
  <si>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</si>
  <si>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</si>
  <si>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</si>
  <si>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</si>
  <si>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</si>
  <si>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</si>
  <si>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</si>
  <si>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</si>
  <si>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</si>
  <si>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</si>
  <si>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</si>
  <si>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</si>
  <si>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</si>
  <si>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</si>
  <si>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</si>
  <si>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</si>
  <si>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</si>
  <si>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</si>
  <si>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</si>
  <si>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</si>
  <si>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</si>
  <si>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</si>
  <si>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</si>
  <si>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</si>
  <si>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</si>
  <si>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</si>
  <si>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</si>
  <si>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</si>
  <si>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</si>
  <si>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</si>
  <si>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</si>
  <si>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</si>
  <si>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</si>
  <si>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</si>
  <si>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</si>
  <si>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</si>
  <si>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</si>
  <si>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</si>
  <si>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</si>
  <si>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</si>
  <si>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</si>
  <si>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</si>
  <si>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</si>
  <si>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</si>
  <si>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</si>
  <si>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</si>
  <si>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</si>
  <si>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</si>
  <si>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</si>
  <si>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</si>
  <si>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</si>
  <si>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</si>
  <si>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</si>
  <si>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</si>
  <si>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</si>
  <si>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</si>
  <si>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</si>
  <si>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</si>
  <si>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</si>
  <si>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</si>
  <si>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</si>
  <si>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</si>
  <si>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</si>
  <si>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</si>
  <si>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</si>
  <si>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</si>
  <si>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</si>
  <si>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</si>
  <si>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</si>
  <si>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</si>
  <si>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</si>
  <si>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</si>
  <si>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</si>
  <si>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</si>
  <si>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</si>
  <si>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</si>
  <si>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</si>
  <si>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</si>
  <si>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</si>
  <si>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</si>
  <si>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</si>
  <si>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</si>
  <si>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</si>
  <si>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</si>
  <si>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</si>
  <si>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</si>
  <si>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</si>
  <si>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</si>
  <si>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</si>
  <si>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</si>
  <si>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</si>
  <si>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</si>
  <si>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</si>
  <si>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</si>
  <si>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</si>
  <si>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</si>
  <si>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</si>
  <si>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</si>
  <si>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</si>
  <si>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</si>
  <si>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</si>
  <si>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</si>
  <si>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</si>
  <si>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</si>
  <si>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</si>
  <si>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</si>
  <si>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</si>
  <si>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</si>
  <si>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</si>
  <si>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</si>
  <si>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</si>
  <si>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</si>
  <si>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</si>
  <si>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</si>
  <si>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</si>
  <si>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</si>
  <si>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</si>
  <si>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</si>
  <si>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</si>
  <si>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</si>
  <si>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</si>
  <si>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</si>
  <si>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</si>
  <si>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</si>
  <si>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</si>
  <si>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</si>
  <si>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</si>
  <si>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</si>
  <si>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</si>
  <si>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</si>
  <si>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</si>
  <si>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</si>
  <si>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</si>
  <si>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</si>
  <si>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</si>
  <si>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</si>
  <si>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</si>
  <si>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</si>
  <si>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</si>
  <si>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</si>
  <si>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</si>
  <si>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</si>
  <si>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</si>
  <si>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</si>
  <si>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</si>
  <si>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</si>
  <si>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</si>
  <si>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</si>
  <si>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</si>
  <si>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</si>
  <si>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</si>
  <si>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</si>
  <si>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</si>
  <si>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</si>
  <si>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</si>
  <si>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</si>
  <si>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</si>
  <si>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</si>
  <si>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</si>
  <si>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</si>
  <si>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</si>
  <si>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2024年度卧龙区一般公共预算支出决算功能分类明细表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</si>
  <si>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</si>
  <si>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</si>
  <si>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</si>
  <si>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</si>
  <si>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</si>
  <si>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</si>
  <si>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</si>
  <si>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</si>
  <si>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</si>
  <si>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</si>
  <si>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</si>
  <si>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</si>
  <si>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</si>
  <si>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</si>
  <si>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</si>
  <si>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</si>
  <si>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</si>
  <si>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</si>
  <si>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</si>
  <si>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</si>
  <si>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</si>
  <si>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</si>
  <si>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</si>
  <si>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</si>
  <si>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</si>
  <si>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</si>
  <si>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</si>
  <si>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</si>
  <si>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</si>
  <si>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</si>
  <si>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</si>
  <si>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</si>
  <si>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</si>
  <si>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</si>
  <si>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</si>
  <si>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</si>
  <si>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</si>
  <si>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</si>
  <si>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</si>
  <si>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</si>
  <si>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</si>
  <si>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</si>
  <si>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</si>
  <si>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</si>
  <si>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</si>
  <si>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</si>
  <si>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</si>
  <si>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</si>
  <si>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</si>
  <si>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</si>
  <si>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</si>
  <si>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</si>
  <si>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</si>
  <si>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</si>
  <si>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</si>
  <si>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</si>
  <si>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</si>
  <si>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</si>
  <si>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</si>
  <si>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</si>
  <si>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</si>
  <si>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</si>
  <si>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</si>
  <si>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</si>
  <si>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</si>
  <si>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</si>
  <si>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</si>
  <si>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</si>
  <si>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</si>
  <si>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</si>
  <si>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</si>
  <si>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</si>
  <si>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</si>
  <si>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</si>
  <si>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</si>
  <si>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</si>
  <si>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</si>
  <si>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</si>
  <si>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</si>
  <si>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</si>
  <si>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</si>
  <si>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</si>
  <si>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</si>
  <si>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</si>
  <si>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</si>
  <si>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</si>
  <si>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</si>
  <si>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</si>
  <si>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</si>
  <si>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</si>
  <si>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</si>
  <si>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</si>
  <si>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</si>
  <si>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</si>
  <si>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</si>
  <si>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</si>
  <si>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</si>
  <si>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</si>
  <si>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</si>
  <si>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</si>
  <si>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</si>
  <si>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</si>
  <si>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</si>
  <si>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</si>
  <si>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</si>
  <si>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</si>
  <si>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</si>
  <si>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</si>
  <si>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</si>
  <si>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</si>
  <si>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</si>
  <si>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</si>
  <si>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</si>
  <si>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</si>
  <si>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</si>
  <si>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</si>
  <si>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</si>
  <si>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</si>
  <si>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</si>
  <si>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</si>
  <si>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</si>
  <si>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</si>
  <si>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</si>
  <si>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</si>
  <si>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</si>
  <si>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</si>
  <si>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</si>
  <si>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</si>
  <si>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</si>
  <si>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</si>
  <si>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</si>
  <si>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</si>
  <si>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</si>
  <si>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</si>
  <si>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</si>
  <si>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</si>
  <si>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</si>
  <si>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</si>
  <si>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</si>
  <si>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</si>
  <si>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</si>
  <si>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</si>
  <si>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</si>
  <si>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</si>
  <si>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</si>
  <si>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</si>
  <si>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</si>
  <si>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</si>
  <si>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</si>
  <si>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</si>
  <si>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</si>
  <si>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</si>
  <si>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</si>
  <si>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</si>
  <si>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</si>
  <si>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</si>
  <si>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</si>
  <si>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</si>
  <si>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</si>
  <si>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</si>
  <si>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</si>
  <si>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</si>
  <si>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</si>
  <si>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</si>
  <si>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</si>
  <si>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</si>
  <si>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</si>
  <si>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</si>
  <si>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</si>
  <si>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</si>
  <si>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</si>
  <si>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</si>
  <si>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</si>
  <si>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</si>
  <si>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</si>
  <si>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</si>
  <si>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</si>
  <si>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</si>
  <si>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</si>
  <si>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</si>
  <si>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</si>
  <si>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</si>
  <si>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</si>
  <si>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</si>
  <si>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</si>
  <si>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</si>
  <si>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</si>
  <si>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</si>
  <si>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</si>
  <si>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</si>
  <si>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</si>
  <si>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</si>
  <si>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</si>
  <si>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</si>
  <si>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</si>
  <si>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</si>
  <si>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</si>
  <si>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</si>
  <si>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</si>
  <si>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</si>
  <si>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</si>
  <si>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</si>
  <si>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</si>
  <si>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</si>
  <si>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</si>
  <si>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</si>
  <si>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</si>
  <si>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</si>
  <si>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</si>
  <si>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</si>
  <si>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</si>
  <si>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</si>
  <si>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</si>
  <si>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</si>
  <si>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</si>
  <si>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</si>
  <si>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</si>
  <si>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</si>
  <si>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</si>
  <si>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</si>
  <si>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</si>
  <si>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</si>
  <si>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</si>
  <si>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</si>
  <si>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</si>
  <si>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</si>
  <si>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</si>
  <si>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</si>
  <si>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</si>
  <si>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</si>
  <si>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</si>
  <si>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</si>
  <si>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</si>
  <si>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</si>
  <si>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</si>
  <si>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</si>
  <si>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</si>
  <si>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</si>
  <si>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</si>
  <si>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</si>
  <si>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</si>
  <si>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</si>
  <si>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</si>
  <si>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</si>
  <si>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</si>
  <si>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</si>
  <si>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</si>
  <si>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</si>
  <si>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</si>
  <si>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</si>
  <si>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</si>
  <si>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</si>
  <si>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</si>
  <si>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</si>
  <si>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</si>
  <si>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</si>
  <si>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</si>
  <si>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</si>
  <si>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</si>
  <si>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</si>
  <si>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</si>
  <si>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</si>
  <si>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</si>
  <si>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</si>
  <si>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</si>
  <si>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</si>
  <si>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</si>
  <si>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</si>
  <si>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</si>
  <si>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</si>
  <si>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</si>
  <si>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</si>
  <si>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</si>
  <si>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</si>
  <si>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</si>
  <si>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</si>
  <si>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</si>
  <si>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</si>
  <si>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</si>
  <si>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</si>
  <si>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</si>
  <si>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</si>
  <si>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</si>
  <si>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</si>
  <si>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</si>
  <si>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</si>
  <si>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</si>
  <si>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</si>
  <si>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</si>
  <si>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</si>
  <si>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</si>
  <si>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</si>
  <si>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</si>
  <si>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</si>
  <si>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</si>
  <si>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</si>
  <si>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</si>
  <si>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</si>
  <si>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</si>
  <si>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</si>
  <si>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</si>
  <si>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</si>
  <si>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</si>
  <si>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</si>
  <si>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</si>
  <si>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</si>
  <si>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</si>
  <si>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</si>
  <si>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</si>
  <si>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</si>
  <si>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</si>
  <si>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</si>
  <si>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</si>
  <si>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</si>
  <si>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</si>
  <si>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</si>
  <si>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</si>
  <si>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</si>
  <si>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</si>
  <si>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</si>
  <si>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</si>
  <si>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</si>
  <si>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</si>
  <si>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</si>
  <si>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</si>
  <si>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</si>
  <si>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</si>
  <si>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</si>
  <si>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</si>
  <si>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</si>
  <si>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</si>
  <si>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</si>
  <si>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</si>
  <si>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</si>
  <si>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</si>
  <si>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</si>
  <si>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</si>
  <si>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</si>
  <si>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</si>
  <si>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</si>
  <si>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</si>
  <si>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</si>
  <si>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</si>
  <si>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</si>
  <si>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</si>
  <si>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</si>
  <si>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</si>
  <si>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</si>
  <si>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</si>
  <si>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</si>
  <si>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</si>
  <si>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</si>
  <si>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</si>
  <si>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</si>
  <si>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</si>
  <si>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</si>
  <si>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</si>
  <si>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</si>
  <si>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</si>
  <si>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</si>
  <si>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</si>
  <si>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</si>
  <si>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</si>
  <si>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</si>
  <si>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</si>
  <si>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</si>
  <si>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</si>
  <si>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</si>
  <si>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</si>
  <si>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</si>
  <si>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</si>
  <si>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</si>
  <si>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</si>
  <si>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</si>
  <si>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</si>
  <si>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</si>
  <si>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</si>
  <si>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</si>
  <si>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</si>
  <si>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</si>
  <si>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</si>
  <si>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</si>
  <si>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</si>
  <si>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</si>
  <si>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</si>
  <si>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</si>
  <si>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</si>
  <si>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</si>
  <si>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</si>
  <si>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</si>
  <si>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</si>
  <si>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</si>
  <si>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</si>
  <si>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</si>
  <si>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</si>
  <si>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</si>
  <si>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</si>
  <si>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</si>
  <si>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</si>
  <si>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</si>
  <si>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</si>
  <si>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</si>
  <si>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</si>
  <si>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</si>
  <si>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</si>
  <si>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</si>
  <si>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</si>
  <si>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</si>
  <si>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</si>
  <si>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</si>
  <si>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</si>
  <si>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</si>
  <si>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</si>
  <si>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</si>
  <si>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</si>
  <si>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</si>
  <si>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</si>
  <si>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</si>
  <si>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</si>
  <si>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</si>
  <si>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</si>
  <si>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</si>
  <si>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</si>
  <si>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</si>
  <si>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</si>
  <si>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</si>
  <si>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</si>
  <si>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</si>
  <si>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</si>
  <si>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</si>
  <si>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</si>
  <si>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</si>
  <si>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</si>
  <si>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</si>
  <si>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</si>
  <si>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</si>
  <si>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</si>
  <si>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</si>
  <si>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</si>
  <si>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</si>
  <si>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</si>
  <si>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</si>
  <si>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</si>
  <si>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</si>
  <si>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</si>
  <si>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</si>
  <si>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</si>
  <si>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</si>
  <si>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</si>
  <si>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</si>
  <si>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</si>
  <si>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</si>
  <si>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</si>
  <si>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</si>
  <si>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</si>
  <si>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</si>
  <si>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</si>
  <si>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</si>
  <si>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</si>
  <si>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</si>
  <si>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</si>
  <si>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</si>
  <si>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</si>
  <si>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</si>
  <si>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</si>
  <si>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</si>
  <si>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</si>
  <si>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</si>
  <si>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</si>
  <si>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</si>
  <si>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</si>
  <si>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</si>
  <si>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</si>
  <si>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</si>
  <si>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</si>
  <si>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</si>
  <si>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</si>
  <si>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</si>
  <si>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</si>
  <si>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</si>
  <si>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</si>
  <si>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</si>
  <si>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</si>
  <si>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</si>
  <si>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</si>
  <si>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</si>
  <si>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</si>
  <si>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</si>
  <si>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</si>
  <si>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</si>
  <si>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</si>
  <si>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</si>
  <si>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</si>
  <si>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</si>
  <si>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</si>
  <si>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</si>
  <si>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</si>
  <si>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</si>
  <si>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</si>
  <si>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</si>
  <si>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</si>
  <si>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</si>
  <si>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</si>
  <si>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</si>
  <si>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</si>
  <si>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</si>
  <si>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</si>
  <si>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</si>
  <si>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</si>
  <si>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</si>
  <si>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</si>
  <si>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</si>
  <si>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</si>
  <si>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</si>
  <si>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</si>
  <si>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</si>
  <si>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</si>
  <si>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</si>
  <si>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</si>
  <si>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</si>
  <si>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</si>
  <si>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</si>
  <si>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</si>
  <si>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</si>
  <si>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</si>
  <si>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</si>
  <si>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</si>
  <si>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</si>
  <si>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</si>
  <si>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</si>
  <si>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</si>
  <si>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</si>
  <si>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</si>
  <si>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</si>
  <si>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</si>
  <si>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</si>
  <si>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</si>
  <si>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</si>
  <si>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</si>
  <si>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</si>
  <si>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</si>
  <si>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</si>
  <si>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</si>
  <si>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</si>
  <si>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</si>
  <si>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</si>
  <si>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</si>
  <si>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</si>
  <si>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</si>
  <si>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</si>
  <si>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</si>
  <si>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</si>
  <si>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</si>
  <si>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</si>
  <si>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</si>
  <si>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</si>
  <si>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</si>
  <si>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</si>
  <si>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</si>
  <si>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</si>
  <si>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</si>
  <si>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</si>
  <si>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</si>
  <si>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</si>
  <si>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</si>
  <si>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</si>
  <si>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</si>
  <si>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</si>
  <si>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</si>
  <si>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</si>
  <si>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</si>
  <si>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</si>
  <si>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</si>
  <si>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</si>
  <si>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</si>
  <si>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</si>
  <si>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</si>
  <si>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</si>
  <si>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</si>
  <si>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</si>
  <si>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</si>
  <si>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</si>
  <si>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</si>
  <si>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</si>
  <si>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</si>
  <si>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</si>
  <si>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</si>
  <si>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</si>
  <si>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</si>
  <si>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</si>
  <si>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</si>
  <si>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</si>
  <si>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</si>
  <si>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</si>
  <si>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</si>
  <si>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</si>
  <si>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</si>
  <si>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</si>
  <si>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</si>
  <si>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</si>
  <si>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</si>
  <si>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</si>
  <si>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</si>
  <si>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</si>
  <si>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</si>
  <si>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</si>
  <si>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</si>
  <si>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</si>
  <si>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</si>
  <si>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</si>
  <si>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</si>
  <si>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</si>
  <si>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</si>
  <si>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</si>
  <si>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</si>
  <si>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</si>
  <si>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</si>
  <si>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</si>
  <si>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</si>
  <si>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</si>
  <si>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</si>
  <si>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</si>
  <si>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</si>
  <si>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</si>
  <si>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</si>
  <si>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</si>
  <si>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</si>
  <si>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</si>
  <si>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</si>
  <si>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</si>
  <si>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</si>
  <si>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</si>
  <si>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</si>
  <si>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</si>
  <si>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</si>
  <si>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</si>
  <si>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</si>
  <si>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</si>
  <si>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</si>
  <si>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</si>
  <si>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</si>
  <si>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</si>
  <si>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</si>
  <si>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</si>
  <si>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</si>
  <si>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</si>
  <si>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</si>
  <si>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</si>
  <si>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</si>
  <si>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</si>
  <si>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</si>
  <si>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</si>
  <si>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</si>
  <si>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</si>
  <si>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</si>
  <si>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</si>
  <si>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</si>
  <si>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</si>
  <si>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</si>
  <si>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</si>
  <si>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</si>
  <si>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</si>
  <si>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</si>
  <si>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</si>
  <si>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</si>
  <si>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</si>
  <si>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</si>
  <si>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</si>
  <si>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</si>
  <si>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</si>
  <si>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</si>
  <si>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</si>
  <si>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</si>
  <si>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</si>
  <si>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</si>
  <si>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</si>
  <si>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</si>
  <si>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</si>
  <si>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</si>
  <si>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</si>
  <si>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</si>
  <si>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</si>
  <si>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</si>
  <si>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</si>
  <si>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</si>
  <si>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</si>
  <si>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</si>
  <si>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</si>
  <si>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</si>
  <si>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</si>
  <si>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</si>
  <si>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</si>
  <si>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</si>
  <si>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</si>
  <si>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</si>
  <si>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</si>
  <si>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</si>
  <si>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</si>
  <si>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</si>
  <si>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</si>
  <si>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</si>
  <si>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</si>
  <si>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</si>
  <si>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</si>
  <si>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</si>
  <si>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</si>
  <si>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</si>
  <si>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</si>
  <si>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</si>
  <si>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</si>
  <si>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</si>
  <si>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</si>
  <si>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</si>
  <si>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</si>
  <si>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</si>
  <si>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</si>
  <si>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</si>
  <si>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</si>
  <si>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</si>
  <si>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</si>
  <si>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</si>
  <si>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</si>
  <si>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</si>
  <si>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</si>
  <si>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</si>
  <si>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</si>
  <si>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</si>
  <si>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</si>
  <si>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</si>
  <si>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</si>
  <si>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</si>
  <si>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</si>
  <si>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</si>
  <si>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</si>
  <si>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</si>
  <si>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</si>
  <si>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</si>
  <si>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</si>
  <si>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</si>
  <si>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</si>
  <si>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</si>
  <si>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</si>
  <si>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</si>
  <si>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</si>
  <si>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</si>
  <si>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</si>
  <si>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</si>
  <si>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</si>
  <si>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</si>
  <si>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</si>
  <si>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</si>
  <si>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</si>
  <si>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</si>
  <si>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</si>
  <si>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</si>
  <si>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</si>
  <si>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</si>
  <si>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</si>
  <si>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</si>
  <si>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</si>
  <si>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</si>
  <si>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</si>
  <si>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</si>
  <si>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</si>
  <si>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</si>
  <si>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</si>
  <si>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</si>
  <si>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</si>
  <si>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</si>
  <si>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</si>
  <si>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</si>
  <si>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</si>
  <si>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</si>
  <si>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</si>
  <si>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</si>
  <si>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</si>
  <si>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</si>
  <si>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</si>
  <si>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</si>
  <si>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</si>
  <si>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</si>
  <si>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</si>
  <si>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</si>
  <si>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</si>
  <si>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</si>
  <si>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</si>
  <si>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</si>
  <si>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</si>
  <si>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</si>
  <si>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</si>
  <si>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</si>
  <si>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</si>
  <si>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</si>
  <si>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</si>
  <si>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</si>
  <si>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</si>
  <si>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</si>
  <si>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</si>
  <si>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</si>
  <si>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</si>
  <si>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</si>
  <si>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</si>
  <si>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</si>
  <si>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</si>
  <si>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</si>
  <si>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</si>
  <si>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</si>
  <si>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</si>
  <si>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</si>
  <si>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</si>
  <si>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</si>
  <si>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</si>
  <si>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</si>
  <si>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</si>
  <si>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</si>
  <si>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</si>
  <si>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</si>
  <si>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</si>
  <si>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</si>
  <si>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</si>
  <si>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</si>
  <si>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</si>
  <si>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</si>
  <si>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</si>
  <si>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</si>
  <si>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</si>
  <si>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</si>
  <si>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</si>
  <si>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</si>
  <si>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</si>
  <si>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</si>
  <si>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</si>
  <si>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</si>
  <si>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</si>
  <si>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</si>
  <si>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</si>
  <si>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</si>
  <si>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</si>
  <si>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</si>
  <si>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</si>
  <si>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</si>
  <si>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</si>
  <si>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</si>
  <si>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</si>
  <si>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</si>
  <si>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</si>
  <si>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</si>
  <si>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</si>
  <si>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</si>
  <si>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</si>
  <si>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</si>
  <si>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</si>
  <si>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</si>
  <si>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</si>
  <si>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</si>
  <si>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</si>
  <si>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</si>
  <si>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</si>
  <si>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</si>
  <si>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</si>
  <si>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</si>
  <si>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</si>
  <si>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</si>
  <si>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</si>
  <si>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</si>
  <si>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</si>
  <si>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</si>
  <si>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</si>
  <si>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</si>
  <si>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</si>
  <si>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</si>
  <si>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</si>
  <si>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</si>
  <si>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</si>
  <si>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</si>
  <si>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</si>
  <si>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</si>
  <si>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</si>
  <si>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</si>
  <si>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</si>
  <si>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</si>
  <si>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</si>
  <si>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</si>
  <si>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</si>
  <si>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</si>
  <si>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</si>
  <si>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</si>
  <si>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</si>
  <si>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</si>
  <si>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</si>
  <si>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</si>
  <si>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</si>
  <si>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</si>
  <si>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</si>
  <si>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</si>
  <si>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</si>
  <si>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</si>
  <si>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</si>
  <si>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</si>
  <si>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</si>
  <si>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</si>
  <si>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</si>
  <si>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</si>
  <si>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</si>
  <si>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</si>
  <si>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</si>
  <si>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</si>
  <si>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</si>
  <si>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</si>
  <si>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</si>
  <si>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</si>
  <si>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</si>
  <si>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</si>
  <si>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</si>
  <si>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</si>
  <si>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</si>
  <si>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</si>
  <si>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</si>
  <si>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</si>
  <si>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</si>
  <si>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</si>
  <si>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</si>
  <si>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</si>
  <si>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</si>
  <si>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</si>
  <si>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</si>
  <si>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</si>
  <si>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</si>
  <si>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</si>
  <si>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</si>
  <si>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</si>
  <si>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</si>
  <si>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</si>
  <si>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</si>
  <si>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</si>
  <si>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</si>
  <si>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</si>
  <si>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</si>
  <si>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</si>
  <si>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</si>
  <si>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</si>
  <si>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</si>
  <si>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</si>
  <si>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</si>
  <si>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</si>
  <si>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</si>
  <si>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</si>
  <si>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</si>
  <si>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</si>
  <si>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</si>
  <si>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</si>
  <si>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</si>
  <si>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</si>
  <si>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</si>
  <si>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</si>
  <si>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</si>
  <si>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</si>
  <si>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</si>
  <si>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</si>
  <si>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</si>
  <si>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</si>
  <si>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</si>
  <si>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</si>
  <si>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</si>
  <si>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</si>
  <si>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</si>
  <si>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</si>
  <si>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</si>
  <si>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</si>
  <si>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</si>
  <si>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</si>
  <si>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</si>
  <si>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</si>
  <si>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</si>
  <si>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</si>
  <si>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</si>
  <si>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</si>
  <si>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</si>
  <si>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</si>
  <si>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</si>
  <si>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</si>
  <si>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</si>
  <si>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</si>
  <si>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</si>
  <si>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</si>
  <si>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</si>
  <si>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</si>
  <si>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</si>
  <si>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</si>
  <si>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</si>
  <si>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</si>
  <si>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</si>
  <si>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</si>
  <si>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</si>
  <si>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</si>
  <si>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</si>
  <si>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</si>
  <si>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</si>
  <si>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</si>
  <si>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</si>
  <si>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地方政府一般债务发行费用支出(款)</t>
  </si>
  <si>
    <t xml:space="preserve">    地方政府一般债务发行费用支出(项)</t>
  </si>
  <si>
    <t>2024年度卧龙区一般公共预算支出决算经济分类明细表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</si>
  <si>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</si>
  <si>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</si>
  <si>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</si>
  <si>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</si>
  <si>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</si>
  <si>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</si>
  <si>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</si>
  <si>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</si>
  <si>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</si>
  <si>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</si>
  <si>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</si>
  <si>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</si>
  <si>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</si>
  <si>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</si>
  <si>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</si>
  <si>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</si>
  <si>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</si>
  <si>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</si>
  <si>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</si>
  <si>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</si>
  <si>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</si>
  <si>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</si>
  <si>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</si>
  <si>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</si>
  <si>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</si>
  <si>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</si>
  <si>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</si>
  <si>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</si>
  <si>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</si>
  <si>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</si>
  <si>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</si>
  <si>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</si>
  <si>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</si>
  <si>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</si>
  <si>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</si>
  <si>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</si>
  <si>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</si>
  <si>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</si>
  <si>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</si>
  <si>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</si>
  <si>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</si>
  <si>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</si>
  <si>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</si>
  <si>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</si>
  <si>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</si>
  <si>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</si>
  <si>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</si>
  <si>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</si>
  <si>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</si>
  <si>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</si>
  <si>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</si>
  <si>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</si>
  <si>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</si>
  <si>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</si>
  <si>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</si>
  <si>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</si>
  <si>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</si>
  <si>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</si>
  <si>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</si>
  <si>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</si>
  <si>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2024年度卧龙区本级一般公共预算支出决算功能分类明细表</t>
  </si>
  <si>
    <t>2024年度卧龙区本级一般公共预算支出决算经济分类明细表</t>
  </si>
  <si>
    <t>2024年度卧龙区一般公共预算转移性和债务相关收支决算明细表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</si>
  <si>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</si>
  <si>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</si>
  <si>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</si>
  <si>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</si>
  <si>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</si>
  <si>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</si>
  <si>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</si>
  <si>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</si>
  <si>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</si>
  <si>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</si>
  <si>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</si>
  <si>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</si>
  <si>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</si>
  <si>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</si>
  <si>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</si>
  <si>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</si>
  <si>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</si>
  <si>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</si>
  <si>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</si>
  <si>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</si>
  <si>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</si>
  <si>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</si>
  <si>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</si>
  <si>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</si>
  <si>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</si>
  <si>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</si>
  <si>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</si>
  <si>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</si>
  <si>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</si>
  <si>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</si>
  <si>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</si>
  <si>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</si>
  <si>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</si>
  <si>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</si>
  <si>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</si>
  <si>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</si>
  <si>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</si>
  <si>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</si>
  <si>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</si>
  <si>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</si>
  <si>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</si>
  <si>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</si>
  <si>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</si>
  <si>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</si>
  <si>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</si>
  <si>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</si>
  <si>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</si>
  <si>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</si>
  <si>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</si>
  <si>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</si>
  <si>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</si>
  <si>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</si>
  <si>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</si>
  <si>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</si>
  <si>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</si>
  <si>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</si>
  <si>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</si>
  <si>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</si>
  <si>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</si>
  <si>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</si>
  <si>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</si>
  <si>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</si>
  <si>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</si>
  <si>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</si>
  <si>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</si>
  <si>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</si>
  <si>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</si>
  <si>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</si>
  <si>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</si>
  <si>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</si>
  <si>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</si>
  <si>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</si>
  <si>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</si>
  <si>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</si>
  <si>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</si>
  <si>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</si>
  <si>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</si>
  <si>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</si>
  <si>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</si>
  <si>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</si>
  <si>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</si>
  <si>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</si>
  <si>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</si>
  <si>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</si>
  <si>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</si>
  <si>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</si>
  <si>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</si>
  <si>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</si>
  <si>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</si>
  <si>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</si>
  <si>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</si>
  <si>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</si>
  <si>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2024年度卧龙区一般公共预算收支决算分级表</t>
  </si>
  <si>
    <t>决算数合计</t>
  </si>
  <si>
    <t>省级</t>
  </si>
  <si>
    <t>地级</t>
  </si>
  <si>
    <t>其中:地级直属乡镇</t>
  </si>
  <si>
    <t>县级</t>
  </si>
  <si>
    <t>乡级</t>
  </si>
  <si>
    <t>二十二、其他支出</t>
  </si>
  <si>
    <t>二十三、债务付息支出</t>
  </si>
  <si>
    <t>二十四、债务发行费用支出</t>
  </si>
  <si>
    <r>
      <t>2024</t>
    </r>
    <r>
      <rPr>
        <b/>
        <sz val="18"/>
        <rFont val="宋体"/>
        <family val="1"/>
        <charset val="0"/>
      </rPr>
      <t>年度卧龙区返还性收入分地区明细表</t>
    </r>
  </si>
  <si>
    <r>
      <rPr>
        <sz val="10"/>
        <rFont val="宋体"/>
        <charset val="134"/>
      </rPr>
      <t>单位</t>
    </r>
    <r>
      <rPr>
        <sz val="10"/>
        <rFont val="Times New Roman"/>
        <family val="1"/>
        <charset val="0"/>
      </rPr>
      <t>:</t>
    </r>
    <r>
      <rPr>
        <sz val="10"/>
        <rFont val="宋体"/>
        <charset val="134"/>
      </rPr>
      <t>万元</t>
    </r>
    <r>
      <rPr>
        <sz val="10"/>
        <rFont val="Times New Roman"/>
        <family val="1"/>
        <charset val="0"/>
      </rPr>
      <t xml:space="preserve">    </t>
    </r>
  </si>
  <si>
    <r>
      <rPr>
        <sz val="12"/>
        <rFont val="仿宋_GB2312"/>
        <family val="3"/>
        <charset val="134"/>
      </rPr>
      <t>预算科目</t>
    </r>
  </si>
  <si>
    <r>
      <rPr>
        <sz val="12"/>
        <rFont val="仿宋_GB2312"/>
        <family val="3"/>
        <charset val="134"/>
      </rPr>
      <t>合计</t>
    </r>
  </si>
  <si>
    <r>
      <rPr>
        <sz val="12"/>
        <rFont val="仿宋_GB2312"/>
        <family val="3"/>
        <charset val="134"/>
      </rPr>
      <t>区本级</t>
    </r>
  </si>
  <si>
    <r>
      <rPr>
        <sz val="12"/>
        <rFont val="仿宋_GB2312"/>
        <family val="3"/>
        <charset val="134"/>
      </rPr>
      <t>小计</t>
    </r>
  </si>
  <si>
    <r>
      <rPr>
        <sz val="12"/>
        <rFont val="仿宋_GB2312"/>
        <family val="3"/>
        <charset val="134"/>
      </rPr>
      <t>梅溪</t>
    </r>
  </si>
  <si>
    <r>
      <rPr>
        <sz val="12"/>
        <rFont val="仿宋_GB2312"/>
        <family val="3"/>
        <charset val="134"/>
      </rPr>
      <t>卧龙岗</t>
    </r>
  </si>
  <si>
    <r>
      <rPr>
        <sz val="12"/>
        <rFont val="仿宋_GB2312"/>
        <family val="3"/>
        <charset val="134"/>
      </rPr>
      <t>七一</t>
    </r>
  </si>
  <si>
    <r>
      <rPr>
        <sz val="12"/>
        <rFont val="仿宋_GB2312"/>
        <family val="3"/>
        <charset val="134"/>
      </rPr>
      <t>靳岗</t>
    </r>
  </si>
  <si>
    <r>
      <rPr>
        <sz val="12"/>
        <rFont val="仿宋_GB2312"/>
        <family val="3"/>
        <charset val="134"/>
      </rPr>
      <t>光武</t>
    </r>
  </si>
  <si>
    <r>
      <rPr>
        <sz val="12"/>
        <rFont val="仿宋_GB2312"/>
        <family val="3"/>
        <charset val="134"/>
      </rPr>
      <t>武侯</t>
    </r>
  </si>
  <si>
    <r>
      <rPr>
        <sz val="12"/>
        <rFont val="仿宋_GB2312"/>
        <family val="3"/>
        <charset val="134"/>
      </rPr>
      <t>车站</t>
    </r>
  </si>
  <si>
    <r>
      <rPr>
        <sz val="12"/>
        <rFont val="仿宋_GB2312"/>
        <family val="3"/>
        <charset val="134"/>
      </rPr>
      <t>七里园</t>
    </r>
  </si>
  <si>
    <r>
      <rPr>
        <sz val="12"/>
        <rFont val="仿宋_GB2312"/>
        <family val="3"/>
        <charset val="134"/>
      </rPr>
      <t>蒲山</t>
    </r>
  </si>
  <si>
    <r>
      <rPr>
        <sz val="12"/>
        <rFont val="仿宋_GB2312"/>
        <family val="3"/>
        <charset val="134"/>
      </rPr>
      <t>石桥</t>
    </r>
  </si>
  <si>
    <r>
      <rPr>
        <sz val="12"/>
        <rFont val="仿宋_GB2312"/>
        <family val="3"/>
        <charset val="134"/>
      </rPr>
      <t>潦河坡</t>
    </r>
  </si>
  <si>
    <r>
      <rPr>
        <sz val="12"/>
        <rFont val="仿宋_GB2312"/>
        <family val="3"/>
        <charset val="134"/>
      </rPr>
      <t>谢庄</t>
    </r>
  </si>
  <si>
    <r>
      <rPr>
        <sz val="12"/>
        <rFont val="仿宋_GB2312"/>
        <family val="3"/>
        <charset val="134"/>
      </rPr>
      <t>安皋</t>
    </r>
  </si>
  <si>
    <r>
      <rPr>
        <sz val="12"/>
        <rFont val="仿宋_GB2312"/>
        <family val="3"/>
        <charset val="134"/>
      </rPr>
      <t>王村</t>
    </r>
  </si>
  <si>
    <r>
      <rPr>
        <sz val="12"/>
        <rFont val="仿宋_GB2312"/>
        <family val="3"/>
        <charset val="134"/>
      </rPr>
      <t>潦河</t>
    </r>
  </si>
  <si>
    <r>
      <rPr>
        <sz val="12"/>
        <rFont val="仿宋_GB2312"/>
        <family val="3"/>
        <charset val="134"/>
      </rPr>
      <t>陆营</t>
    </r>
  </si>
  <si>
    <r>
      <rPr>
        <sz val="12"/>
        <rFont val="仿宋_GB2312"/>
        <family val="3"/>
        <charset val="134"/>
      </rPr>
      <t>英庄</t>
    </r>
  </si>
  <si>
    <r>
      <rPr>
        <sz val="12"/>
        <rFont val="仿宋_GB2312"/>
        <family val="3"/>
        <charset val="134"/>
      </rPr>
      <t>青华</t>
    </r>
  </si>
  <si>
    <r>
      <rPr>
        <sz val="12"/>
        <rFont val="仿宋_GB2312"/>
        <family val="3"/>
        <charset val="134"/>
      </rPr>
      <t>龙王沟</t>
    </r>
  </si>
  <si>
    <r>
      <rPr>
        <sz val="12"/>
        <rFont val="仿宋_GB2312"/>
        <family val="3"/>
        <charset val="134"/>
      </rPr>
      <t>一、返还性收入</t>
    </r>
  </si>
  <si>
    <r>
      <t xml:space="preserve">    </t>
    </r>
    <r>
      <rPr>
        <sz val="12"/>
        <rFont val="仿宋_GB2312"/>
        <family val="3"/>
        <charset val="134"/>
      </rPr>
      <t>所得税基数返还收入</t>
    </r>
  </si>
  <si>
    <r>
      <t xml:space="preserve">    </t>
    </r>
    <r>
      <rPr>
        <sz val="12"/>
        <rFont val="仿宋_GB2312"/>
        <family val="3"/>
        <charset val="134"/>
      </rPr>
      <t>成品油税费改革税收返还收入</t>
    </r>
  </si>
  <si>
    <r>
      <t xml:space="preserve">    </t>
    </r>
    <r>
      <rPr>
        <sz val="12"/>
        <rFont val="仿宋_GB2312"/>
        <family val="3"/>
        <charset val="134"/>
      </rPr>
      <t>增值税税收返还收入</t>
    </r>
  </si>
  <si>
    <r>
      <t xml:space="preserve">    </t>
    </r>
    <r>
      <rPr>
        <sz val="12"/>
        <rFont val="仿宋_GB2312"/>
        <family val="3"/>
        <charset val="134"/>
      </rPr>
      <t>消费税税收返还收入</t>
    </r>
  </si>
  <si>
    <r>
      <t xml:space="preserve">    </t>
    </r>
    <r>
      <rPr>
        <sz val="12"/>
        <rFont val="仿宋_GB2312"/>
        <family val="3"/>
        <charset val="134"/>
      </rPr>
      <t>增值税</t>
    </r>
    <r>
      <rPr>
        <sz val="12"/>
        <rFont val="Times New Roman"/>
        <family val="1"/>
        <charset val="0"/>
      </rPr>
      <t>“</t>
    </r>
    <r>
      <rPr>
        <sz val="12"/>
        <rFont val="仿宋_GB2312"/>
        <family val="3"/>
        <charset val="134"/>
      </rPr>
      <t>五五分享</t>
    </r>
    <r>
      <rPr>
        <sz val="12"/>
        <rFont val="Times New Roman"/>
        <family val="1"/>
        <charset val="0"/>
      </rPr>
      <t>”</t>
    </r>
    <r>
      <rPr>
        <sz val="12"/>
        <rFont val="仿宋_GB2312"/>
        <family val="3"/>
        <charset val="134"/>
      </rPr>
      <t>税收返还收入</t>
    </r>
  </si>
  <si>
    <r>
      <t xml:space="preserve">    </t>
    </r>
    <r>
      <rPr>
        <sz val="12"/>
        <rFont val="仿宋_GB2312"/>
        <family val="3"/>
        <charset val="134"/>
      </rPr>
      <t>其他返还性收入</t>
    </r>
  </si>
  <si>
    <t>2024年度卧龙区一般转移支付收入分地区明细表</t>
  </si>
  <si>
    <t xml:space="preserve">单位:万元    </t>
  </si>
  <si>
    <t>合计</t>
  </si>
  <si>
    <t>区本级</t>
  </si>
  <si>
    <t>小计</t>
  </si>
  <si>
    <t>梅溪</t>
  </si>
  <si>
    <t>卧龙岗</t>
  </si>
  <si>
    <t>七一</t>
  </si>
  <si>
    <t>靳岗</t>
  </si>
  <si>
    <t>光武</t>
  </si>
  <si>
    <t>武侯</t>
  </si>
  <si>
    <t>车站</t>
  </si>
  <si>
    <t>七里园</t>
  </si>
  <si>
    <t>蒲山</t>
  </si>
  <si>
    <t>石桥</t>
  </si>
  <si>
    <t>潦河坡</t>
  </si>
  <si>
    <t>谢庄</t>
  </si>
  <si>
    <t>安皋</t>
  </si>
  <si>
    <t>王村</t>
  </si>
  <si>
    <t>潦河</t>
  </si>
  <si>
    <t>陆营</t>
  </si>
  <si>
    <t>英庄</t>
  </si>
  <si>
    <t>青华</t>
  </si>
  <si>
    <t>龙王沟</t>
  </si>
  <si>
    <t xml:space="preserve">    增值税留抵退税转移支付收入</t>
  </si>
  <si>
    <t xml:space="preserve">    其他退税减税降费转移支付收入</t>
  </si>
  <si>
    <t xml:space="preserve">    补充县区财力转移支付收入</t>
  </si>
  <si>
    <t>2024年度卧龙区专项转移支付分地区明细表</t>
  </si>
  <si>
    <r>
      <rPr>
        <sz val="11"/>
        <rFont val="仿宋_GB2312"/>
        <family val="3"/>
        <charset val="134"/>
      </rPr>
      <t>预算科目</t>
    </r>
  </si>
  <si>
    <r>
      <rPr>
        <sz val="11"/>
        <rFont val="仿宋_GB2312"/>
        <family val="3"/>
        <charset val="134"/>
      </rPr>
      <t>合计</t>
    </r>
  </si>
  <si>
    <r>
      <rPr>
        <sz val="11"/>
        <rFont val="仿宋_GB2312"/>
        <family val="3"/>
        <charset val="134"/>
      </rPr>
      <t>区本级</t>
    </r>
  </si>
  <si>
    <r>
      <rPr>
        <sz val="11"/>
        <rFont val="仿宋_GB2312"/>
        <family val="3"/>
        <charset val="134"/>
      </rPr>
      <t>小计</t>
    </r>
  </si>
  <si>
    <r>
      <t xml:space="preserve">  </t>
    </r>
    <r>
      <rPr>
        <b/>
        <sz val="11"/>
        <rFont val="仿宋_GB2312"/>
        <family val="3"/>
        <charset val="134"/>
      </rPr>
      <t>专项转移支付收入</t>
    </r>
  </si>
  <si>
    <r>
      <t xml:space="preserve">    </t>
    </r>
    <r>
      <rPr>
        <sz val="11"/>
        <rFont val="仿宋_GB2312"/>
        <family val="3"/>
        <charset val="134"/>
      </rPr>
      <t>一般公共服务</t>
    </r>
  </si>
  <si>
    <r>
      <t xml:space="preserve">    </t>
    </r>
    <r>
      <rPr>
        <sz val="11"/>
        <rFont val="仿宋_GB2312"/>
        <family val="3"/>
        <charset val="134"/>
      </rPr>
      <t>外交</t>
    </r>
  </si>
  <si>
    <r>
      <t xml:space="preserve">    </t>
    </r>
    <r>
      <rPr>
        <sz val="11"/>
        <rFont val="仿宋_GB2312"/>
        <family val="3"/>
        <charset val="134"/>
      </rPr>
      <t>国防</t>
    </r>
  </si>
  <si>
    <r>
      <t xml:space="preserve">    </t>
    </r>
    <r>
      <rPr>
        <sz val="11"/>
        <rFont val="仿宋_GB2312"/>
        <family val="3"/>
        <charset val="134"/>
      </rPr>
      <t>公共安全</t>
    </r>
  </si>
  <si>
    <r>
      <t xml:space="preserve">    </t>
    </r>
    <r>
      <rPr>
        <sz val="11"/>
        <rFont val="仿宋_GB2312"/>
        <family val="3"/>
        <charset val="134"/>
      </rPr>
      <t>教育</t>
    </r>
  </si>
  <si>
    <r>
      <t xml:space="preserve">    </t>
    </r>
    <r>
      <rPr>
        <sz val="11"/>
        <rFont val="仿宋_GB2312"/>
        <family val="3"/>
        <charset val="134"/>
      </rPr>
      <t>科学技术</t>
    </r>
  </si>
  <si>
    <r>
      <t xml:space="preserve">    </t>
    </r>
    <r>
      <rPr>
        <sz val="11"/>
        <rFont val="仿宋_GB2312"/>
        <family val="3"/>
        <charset val="134"/>
      </rPr>
      <t>文化旅游体育与传媒</t>
    </r>
  </si>
  <si>
    <r>
      <t xml:space="preserve">    </t>
    </r>
    <r>
      <rPr>
        <sz val="11"/>
        <rFont val="仿宋_GB2312"/>
        <family val="3"/>
        <charset val="134"/>
      </rPr>
      <t>社会保障和就业</t>
    </r>
  </si>
  <si>
    <r>
      <t xml:space="preserve">    </t>
    </r>
    <r>
      <rPr>
        <sz val="11"/>
        <rFont val="仿宋_GB2312"/>
        <family val="3"/>
        <charset val="134"/>
      </rPr>
      <t>卫生健康</t>
    </r>
  </si>
  <si>
    <r>
      <t xml:space="preserve">    </t>
    </r>
    <r>
      <rPr>
        <sz val="11"/>
        <rFont val="仿宋_GB2312"/>
        <family val="3"/>
        <charset val="134"/>
      </rPr>
      <t>节能环保</t>
    </r>
  </si>
  <si>
    <r>
      <t xml:space="preserve">    </t>
    </r>
    <r>
      <rPr>
        <sz val="11"/>
        <rFont val="仿宋_GB2312"/>
        <family val="3"/>
        <charset val="134"/>
      </rPr>
      <t>城乡社区</t>
    </r>
  </si>
  <si>
    <r>
      <t xml:space="preserve">    </t>
    </r>
    <r>
      <rPr>
        <sz val="11"/>
        <rFont val="仿宋_GB2312"/>
        <family val="3"/>
        <charset val="134"/>
      </rPr>
      <t>农林水</t>
    </r>
  </si>
  <si>
    <r>
      <t xml:space="preserve">    </t>
    </r>
    <r>
      <rPr>
        <sz val="11"/>
        <rFont val="仿宋_GB2312"/>
        <family val="3"/>
        <charset val="134"/>
      </rPr>
      <t>交通运输</t>
    </r>
  </si>
  <si>
    <r>
      <t xml:space="preserve">    </t>
    </r>
    <r>
      <rPr>
        <sz val="11"/>
        <rFont val="仿宋_GB2312"/>
        <family val="3"/>
        <charset val="134"/>
      </rPr>
      <t>资源勘探工业信息等</t>
    </r>
  </si>
  <si>
    <r>
      <t xml:space="preserve">    </t>
    </r>
    <r>
      <rPr>
        <sz val="11"/>
        <rFont val="仿宋_GB2312"/>
        <family val="3"/>
        <charset val="134"/>
      </rPr>
      <t>商业服务业等</t>
    </r>
  </si>
  <si>
    <r>
      <t xml:space="preserve">    </t>
    </r>
    <r>
      <rPr>
        <sz val="11"/>
        <rFont val="仿宋_GB2312"/>
        <family val="3"/>
        <charset val="134"/>
      </rPr>
      <t>金融</t>
    </r>
  </si>
  <si>
    <r>
      <t xml:space="preserve">    </t>
    </r>
    <r>
      <rPr>
        <sz val="11"/>
        <rFont val="仿宋_GB2312"/>
        <family val="3"/>
        <charset val="134"/>
      </rPr>
      <t>自然资源海洋气象等</t>
    </r>
  </si>
  <si>
    <r>
      <t xml:space="preserve">    </t>
    </r>
    <r>
      <rPr>
        <sz val="11"/>
        <rFont val="仿宋_GB2312"/>
        <family val="3"/>
        <charset val="134"/>
      </rPr>
      <t>住房保障</t>
    </r>
  </si>
  <si>
    <r>
      <t xml:space="preserve">    </t>
    </r>
    <r>
      <rPr>
        <sz val="11"/>
        <rFont val="仿宋_GB2312"/>
        <family val="3"/>
        <charset val="134"/>
      </rPr>
      <t>粮油物资储备</t>
    </r>
  </si>
  <si>
    <r>
      <t xml:space="preserve">    </t>
    </r>
    <r>
      <rPr>
        <sz val="11"/>
        <rFont val="仿宋_GB2312"/>
        <family val="3"/>
        <charset val="134"/>
      </rPr>
      <t>灾害防治及应急管理</t>
    </r>
  </si>
  <si>
    <r>
      <t xml:space="preserve">    </t>
    </r>
    <r>
      <rPr>
        <sz val="11"/>
        <rFont val="仿宋_GB2312"/>
        <family val="3"/>
        <charset val="134"/>
      </rPr>
      <t>其他收入</t>
    </r>
  </si>
  <si>
    <t>第二部分:政府性基金预算</t>
  </si>
  <si>
    <t>2024年度卧龙区政府性基金预算收支决算总表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</si>
  <si>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</si>
  <si>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</si>
  <si>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</si>
  <si>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</si>
  <si>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</si>
  <si>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</si>
  <si>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</si>
  <si>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</si>
  <si>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</si>
  <si>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</si>
  <si>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</si>
  <si>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</si>
  <si>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</si>
  <si>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</si>
  <si>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</si>
  <si>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</si>
  <si>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</si>
  <si>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</si>
  <si>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2024年度卧龙区政府性基金预算收入决算明细表</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</si>
  <si>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</si>
  <si>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</si>
  <si>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</si>
  <si>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</si>
  <si>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</si>
  <si>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</si>
  <si>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</si>
  <si>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</si>
  <si>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</si>
  <si>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</si>
  <si>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</si>
  <si>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</si>
  <si>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</si>
  <si>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</si>
  <si>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</si>
  <si>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</si>
  <si>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</si>
  <si>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</si>
  <si>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</si>
  <si>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</si>
  <si>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</si>
  <si>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</si>
  <si>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</si>
  <si>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</si>
  <si>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</si>
  <si>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</si>
  <si>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</si>
  <si>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</si>
  <si>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</si>
  <si>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</si>
  <si>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</si>
  <si>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</si>
  <si>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</si>
  <si>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</si>
  <si>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</si>
  <si>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</si>
  <si>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</si>
  <si>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</si>
  <si>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</si>
  <si>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</si>
  <si>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</si>
  <si>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</si>
  <si>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</si>
  <si>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</si>
  <si>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</si>
  <si>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</si>
  <si>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</si>
  <si>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</si>
  <si>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</si>
  <si>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</si>
  <si>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</si>
  <si>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2024年度卧龙区政府性基金预算支出决算功能分类明细表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</si>
  <si>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</si>
  <si>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</si>
  <si>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</si>
  <si>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</si>
  <si>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</si>
  <si>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</si>
  <si>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</si>
  <si>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</si>
  <si>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</si>
  <si>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</si>
  <si>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</si>
  <si>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</si>
  <si>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</si>
  <si>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</si>
  <si>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</si>
  <si>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</si>
  <si>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</si>
  <si>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</si>
  <si>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</si>
  <si>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</si>
  <si>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</si>
  <si>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</si>
  <si>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</si>
  <si>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</si>
  <si>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</si>
  <si>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</si>
  <si>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</si>
  <si>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</si>
  <si>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</si>
  <si>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</si>
  <si>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</si>
  <si>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</si>
  <si>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</si>
  <si>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</si>
  <si>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</si>
  <si>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</si>
  <si>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</si>
  <si>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</si>
  <si>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</si>
  <si>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</si>
  <si>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</si>
  <si>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</si>
  <si>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</si>
  <si>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</si>
  <si>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</si>
  <si>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</si>
  <si>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</si>
  <si>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</si>
  <si>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</si>
  <si>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</si>
  <si>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</si>
  <si>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</si>
  <si>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</si>
  <si>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</si>
  <si>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</si>
  <si>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</si>
  <si>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</si>
  <si>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</si>
  <si>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</si>
  <si>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</si>
  <si>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</si>
  <si>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</si>
  <si>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</si>
  <si>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</si>
  <si>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</si>
  <si>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</si>
  <si>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</si>
  <si>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</si>
  <si>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</si>
  <si>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</si>
  <si>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</si>
  <si>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</si>
  <si>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</si>
  <si>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</si>
  <si>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</si>
  <si>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</si>
  <si>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</si>
  <si>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</si>
  <si>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</si>
  <si>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</si>
  <si>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</si>
  <si>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</si>
  <si>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</si>
  <si>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</si>
  <si>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</si>
  <si>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</si>
  <si>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</si>
  <si>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</si>
  <si>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</si>
  <si>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</si>
  <si>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</si>
  <si>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</si>
  <si>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</si>
  <si>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</si>
  <si>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</si>
  <si>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</si>
  <si>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</si>
  <si>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</si>
  <si>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</si>
  <si>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</si>
  <si>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</si>
  <si>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</si>
  <si>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</si>
  <si>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</si>
  <si>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</si>
  <si>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</si>
  <si>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</si>
  <si>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</si>
  <si>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</si>
  <si>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</si>
  <si>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</si>
  <si>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</si>
  <si>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</si>
  <si>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</si>
  <si>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</si>
  <si>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</si>
  <si>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</si>
  <si>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</si>
  <si>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</si>
  <si>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</si>
  <si>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</si>
  <si>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</si>
  <si>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</si>
  <si>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</si>
  <si>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</si>
  <si>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</si>
  <si>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</si>
  <si>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</si>
  <si>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</si>
  <si>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</si>
  <si>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</si>
  <si>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</si>
  <si>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</si>
  <si>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</si>
  <si>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</si>
  <si>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</si>
  <si>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</si>
  <si>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</si>
  <si>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</si>
  <si>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</si>
  <si>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</si>
  <si>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</si>
  <si>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</si>
  <si>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</si>
  <si>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</si>
  <si>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</si>
  <si>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</si>
  <si>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</si>
  <si>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</si>
  <si>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</si>
  <si>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</si>
  <si>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</si>
  <si>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</si>
  <si>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</si>
  <si>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</si>
  <si>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</si>
  <si>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</si>
  <si>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</si>
  <si>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</si>
  <si>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</si>
  <si>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</si>
  <si>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</si>
  <si>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</si>
  <si>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</si>
  <si>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</si>
  <si>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</si>
  <si>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</si>
  <si>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</si>
  <si>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</si>
  <si>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</si>
  <si>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</si>
  <si>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</si>
  <si>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</si>
  <si>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</si>
  <si>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</si>
  <si>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</si>
  <si>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</si>
  <si>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</si>
  <si>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</si>
  <si>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</si>
  <si>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</si>
  <si>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</si>
  <si>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</si>
  <si>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</si>
  <si>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</si>
  <si>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</si>
  <si>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</si>
  <si>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</si>
  <si>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</si>
  <si>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</si>
  <si>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</si>
  <si>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</si>
  <si>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</si>
  <si>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</si>
  <si>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</si>
  <si>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</si>
  <si>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</si>
  <si>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</si>
  <si>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</si>
  <si>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</si>
  <si>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</si>
  <si>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</si>
  <si>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</si>
  <si>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</si>
  <si>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</si>
  <si>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</si>
  <si>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</si>
  <si>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</si>
  <si>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</si>
  <si>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</si>
  <si>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</si>
  <si>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</si>
  <si>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</si>
  <si>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</si>
  <si>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</si>
  <si>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</si>
  <si>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</si>
  <si>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</si>
  <si>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</si>
  <si>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</si>
  <si>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</si>
  <si>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</si>
  <si>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</si>
  <si>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</si>
  <si>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</si>
  <si>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</si>
  <si>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</si>
  <si>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</si>
  <si>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</si>
  <si>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</si>
  <si>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</si>
  <si>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</si>
  <si>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</si>
  <si>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</si>
  <si>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</si>
  <si>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</si>
  <si>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</si>
  <si>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</si>
  <si>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</si>
  <si>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</si>
  <si>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</si>
  <si>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</si>
  <si>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</si>
  <si>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</si>
  <si>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</si>
  <si>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</si>
  <si>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</si>
  <si>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</si>
  <si>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</si>
  <si>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</si>
  <si>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2024年度卧龙区本级政府性基金预算支出决算功能分类明细表</t>
  </si>
  <si>
    <t>2024年度卧龙区政府性基金预算转移性收支决算表</t>
  </si>
  <si>
    <t>政府性基金预算收入</t>
  </si>
  <si>
    <t>政府性基金预算支出</t>
  </si>
  <si>
    <t>政府性基金预算上级补助收入</t>
  </si>
  <si>
    <t>政府性基金预算补助下级支出</t>
  </si>
  <si>
    <t xml:space="preserve">  政府性基金转移支付支出</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</si>
  <si>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</si>
  <si>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</si>
  <si>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</si>
  <si>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</si>
  <si>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</si>
  <si>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</si>
  <si>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</si>
  <si>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</si>
  <si>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</si>
  <si>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</si>
  <si>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</si>
  <si>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</si>
  <si>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</si>
  <si>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</si>
  <si>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</si>
  <si>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</si>
  <si>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</si>
  <si>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</si>
  <si>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</si>
  <si>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</si>
  <si>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债务收入</t>
  </si>
  <si>
    <t xml:space="preserve">  中央政府债务收入</t>
  </si>
  <si>
    <t xml:space="preserve">  地方政府专项债务还本支出</t>
  </si>
  <si>
    <t xml:space="preserve">    超长期特别国债收入</t>
  </si>
  <si>
    <t xml:space="preserve">  抗疫特别国债还本支出</t>
  </si>
  <si>
    <t xml:space="preserve">  地方政府债务收入</t>
  </si>
  <si>
    <t xml:space="preserve">  超长期特别国债还本支出</t>
  </si>
  <si>
    <t xml:space="preserve">    专项债务收入</t>
  </si>
  <si>
    <t>债务转贷支出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</si>
  <si>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</si>
  <si>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</si>
  <si>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</si>
  <si>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</si>
  <si>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</si>
  <si>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</si>
  <si>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</si>
  <si>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</si>
  <si>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</si>
  <si>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</si>
  <si>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政府性基金预算年终结余</t>
  </si>
  <si>
    <t>收　　入　　总　　计　</t>
  </si>
  <si>
    <t>支　　出　　总　　计　</t>
  </si>
  <si>
    <t>第三部分:国有资本经营预算</t>
  </si>
  <si>
    <t>2024年度卧龙区国有资本经营预算收支决算总表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</si>
  <si>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</si>
  <si>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</si>
  <si>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</si>
  <si>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</si>
  <si>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</si>
  <si>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</si>
  <si>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</si>
  <si>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</si>
  <si>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</si>
  <si>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2024年度卧龙区国有资本经营预算收支决算明细表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</si>
  <si>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</si>
  <si>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</si>
  <si>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</si>
  <si>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</si>
  <si>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</si>
  <si>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</si>
  <si>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</si>
  <si>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</si>
  <si>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</si>
  <si>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</si>
  <si>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</si>
  <si>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</si>
  <si>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</si>
  <si>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</si>
  <si>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</si>
  <si>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</si>
  <si>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</si>
  <si>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</si>
  <si>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</si>
  <si>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</si>
  <si>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</si>
  <si>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</si>
  <si>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</si>
  <si>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</si>
  <si>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</si>
  <si>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</si>
  <si>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</si>
  <si>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</si>
  <si>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</si>
  <si>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</si>
  <si>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</si>
  <si>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</si>
  <si>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</si>
  <si>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</si>
  <si>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</si>
  <si>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</si>
  <si>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</si>
  <si>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</si>
  <si>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</si>
  <si>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</si>
  <si>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</si>
  <si>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</si>
  <si>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</si>
  <si>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</si>
  <si>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</si>
  <si>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</si>
  <si>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</si>
  <si>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</si>
  <si>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</si>
  <si>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</si>
  <si>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</si>
  <si>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</si>
  <si>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</si>
  <si>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</si>
  <si>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</si>
  <si>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</si>
  <si>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</si>
  <si>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</si>
  <si>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</si>
  <si>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</si>
  <si>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</si>
  <si>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</si>
  <si>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</si>
  <si>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2024年度卧龙区国有资本经营预算收支决算表</t>
  </si>
  <si>
    <t>国有资本经营预算收入</t>
  </si>
  <si>
    <t>国有资本经营预算支出</t>
  </si>
  <si>
    <t xml:space="preserve">  补充全国社会保障基金</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</si>
  <si>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</si>
  <si>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</si>
  <si>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</si>
  <si>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</si>
  <si>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</si>
  <si>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</si>
  <si>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</si>
  <si>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</si>
  <si>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</si>
  <si>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</si>
  <si>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</si>
  <si>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</si>
  <si>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</si>
  <si>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</si>
  <si>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</si>
  <si>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</si>
  <si>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</si>
  <si>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</si>
  <si>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</si>
  <si>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</si>
  <si>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</si>
  <si>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</si>
  <si>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</si>
  <si>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</si>
  <si>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</si>
  <si>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</si>
  <si>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</si>
  <si>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</si>
  <si>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</si>
  <si>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</si>
  <si>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</si>
  <si>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</si>
  <si>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</si>
  <si>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</si>
  <si>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</si>
  <si>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</si>
  <si>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</si>
  <si>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</si>
  <si>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</si>
  <si>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</si>
  <si>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</si>
  <si>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</si>
  <si>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</si>
  <si>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</si>
  <si>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</si>
  <si>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</si>
  <si>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</si>
  <si>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</si>
  <si>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</si>
  <si>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</si>
  <si>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</si>
  <si>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</si>
  <si>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</si>
  <si>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</si>
  <si>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</si>
  <si>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</si>
  <si>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</si>
  <si>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</si>
  <si>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</si>
  <si>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</si>
  <si>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</si>
  <si>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</si>
  <si>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</si>
  <si>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</si>
  <si>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</si>
  <si>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</si>
  <si>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</si>
  <si>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</si>
  <si>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2024年度卧龙区国有资本经营预算转移性收支决算表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</si>
  <si>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</si>
  <si>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</si>
  <si>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</si>
  <si>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</si>
  <si>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</si>
  <si>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</si>
  <si>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</si>
  <si>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</si>
  <si>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</si>
  <si>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</si>
  <si>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</si>
  <si>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</si>
  <si>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</si>
  <si>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第四部分:补充资料</t>
  </si>
  <si>
    <t>2024年度卧龙区社会保险基金预算收支情况表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</si>
  <si>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</si>
  <si>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</si>
  <si>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</si>
  <si>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</si>
  <si>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</si>
  <si>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</si>
  <si>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</si>
  <si>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</si>
  <si>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</si>
  <si>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</si>
  <si>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</si>
  <si>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</si>
  <si>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</si>
  <si>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</si>
  <si>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</si>
  <si>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</si>
  <si>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</si>
  <si>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</si>
  <si>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</si>
  <si>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</si>
  <si>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</si>
  <si>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</si>
  <si>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2024年度卧龙区地方政府债务余额情况表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</si>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</sst>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5">
    <font>
      <sz val="12"/>
      <color rgb="FF000000"/>
      <name val="宋体"/>
      <charset val="134"/>
    </font>
    <font>
      <b/>
      <sz val="18"/>
      <name val="宋体"/>
      <charset val="134"/>
    </font>
    <font>
      <sz val="10"/>
      <name val="宋体"/>
      <charset val="134"/>
    </font>
    <font>
      <sz val="12"/>
      <name val="宋体"/>
      <charset val="134"/>
    </font>
    <font>
      <b/>
      <sz val="28"/>
      <name val="宋体"/>
      <charset val="134"/>
    </font>
    <font>
      <sz val="12"/>
      <color indexed="8"/>
      <name val="宋体"/>
      <charset val="134"/>
    </font>
    <font>
      <sz val="12"/>
      <name val="宋体"/>
      <charset val="134"/>
    </font>
    <font>
      <b/>
      <sz val="18"/>
      <name val="宋体"/>
      <charset val="134"/>
    </font>
    <font>
      <sz val="10"/>
      <name val="宋体"/>
      <charset val="134"/>
    </font>
    <font>
      <b/>
      <sz val="10"/>
      <name val="宋体"/>
      <charset val="134"/>
    </font>
    <font>
      <sz val="11"/>
      <name val="宋体"/>
      <charset val="134"/>
    </font>
    <font>
      <sz val="11"/>
      <name val="Times New Roman"/>
      <charset val="134"/>
    </font>
    <font>
      <sz val="11"/>
      <name val="Times New Roman"/>
      <family val="1"/>
      <charset val="0"/>
    </font>
    <font>
      <b/>
      <sz val="11"/>
      <name val="Times New Roman"/>
      <family val="1"/>
      <charset val="0"/>
    </font>
    <font>
      <sz val="12"/>
      <name val="Times New Roman"/>
      <family val="1"/>
      <charset val="0"/>
    </font>
    <font>
      <sz val="11"/>
      <name val="仿宋_GB2312"/>
      <family val="3"/>
      <charset val="134"/>
    </font>
    <font>
      <sz val="10"/>
      <name val="仿宋_GB2312"/>
      <family val="3"/>
      <charset val="134"/>
    </font>
    <font>
      <sz val="10"/>
      <name val="仿宋_GB2312"/>
      <charset val="134"/>
    </font>
    <font>
      <sz val="12"/>
      <name val="Times New Roman"/>
      <charset val="134"/>
    </font>
    <font>
      <b/>
      <sz val="18"/>
      <name val="Times New Roman"/>
      <family val="1"/>
      <charset val="0"/>
    </font>
    <font>
      <sz val="10"/>
      <name val="Times New Roman"/>
      <family val="1"/>
      <charset val="0"/>
    </font>
    <font>
      <sz val="10"/>
      <color rgb="FFFF0000"/>
      <name val="宋体"/>
      <charset val="134"/>
    </font>
    <font>
      <sz val="1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仿宋_GB2312"/>
      <family val="3"/>
      <charset val="134"/>
    </font>
    <font>
      <b/>
      <sz val="11"/>
      <name val="仿宋_GB2312"/>
      <family val="3"/>
      <charset val="134"/>
    </font>
    <font>
      <b/>
      <sz val="18"/>
      <name val="宋体"/>
      <family val="1"/>
      <charset val="0"/>
    </font>
  </fonts>
  <fills count="43">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indexed="22"/>
        <bgColor indexed="64"/>
      </patternFill>
    </fill>
    <fill>
      <patternFill patternType="solid">
        <fgColor indexed="43"/>
        <bgColor indexed="64"/>
      </patternFill>
    </fill>
    <fill>
      <patternFill patternType="mediumGray">
        <fgColor indexed="9"/>
        <bgColor rgb="FF66FF99"/>
      </patternFill>
    </fill>
    <fill>
      <patternFill patternType="solid">
        <fgColor indexed="24"/>
        <bgColor indexed="64"/>
      </patternFill>
    </fill>
    <fill>
      <patternFill patternType="solid">
        <fgColor theme="0" tint="-0.249977111117893"/>
        <bgColor indexed="64"/>
      </patternFill>
    </fill>
    <fill>
      <patternFill patternType="solid">
        <fgColor indexed="44"/>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12"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13" borderId="18" applyNumberFormat="0" applyAlignment="0" applyProtection="0">
      <alignment vertical="center"/>
    </xf>
    <xf numFmtId="0" fontId="33" fillId="14" borderId="19" applyNumberFormat="0" applyAlignment="0" applyProtection="0">
      <alignment vertical="center"/>
    </xf>
    <xf numFmtId="0" fontId="34" fillId="14" borderId="18" applyNumberFormat="0" applyAlignment="0" applyProtection="0">
      <alignment vertical="center"/>
    </xf>
    <xf numFmtId="0" fontId="35" fillId="15"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23" fillId="40" borderId="0" applyNumberFormat="0" applyBorder="0" applyAlignment="0" applyProtection="0">
      <alignment vertical="center"/>
    </xf>
    <xf numFmtId="0" fontId="23" fillId="41" borderId="0" applyNumberFormat="0" applyBorder="0" applyAlignment="0" applyProtection="0">
      <alignment vertical="center"/>
    </xf>
    <xf numFmtId="0" fontId="41" fillId="42" borderId="0" applyNumberFormat="0" applyBorder="0" applyAlignment="0" applyProtection="0">
      <alignment vertical="center"/>
    </xf>
    <xf numFmtId="0" fontId="3" fillId="0" borderId="0"/>
  </cellStyleXfs>
  <cellXfs count="106">
    <xf numFmtId="0" fontId="0" fillId="0" borderId="0" xfId="0" applyFont="1"/>
    <xf numFmtId="0" fontId="1"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0" fontId="2" fillId="0" borderId="2" xfId="0" applyFont="1" applyBorder="1" applyAlignment="1">
      <alignment horizontal="righ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Fill="1" applyBorder="1" applyAlignment="1"/>
    <xf numFmtId="0" fontId="6" fillId="0" borderId="0" xfId="0" applyFont="1" applyFill="1" applyBorder="1" applyAlignment="1"/>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4" borderId="4" xfId="0" applyFont="1" applyFill="1" applyBorder="1" applyAlignment="1">
      <alignment horizontal="center" vertical="center"/>
    </xf>
    <xf numFmtId="0" fontId="8" fillId="4" borderId="4" xfId="0" applyFont="1" applyFill="1" applyBorder="1" applyAlignment="1">
      <alignment vertical="center"/>
    </xf>
    <xf numFmtId="3" fontId="8" fillId="5" borderId="4" xfId="0" applyNumberFormat="1" applyFont="1" applyFill="1" applyBorder="1" applyAlignment="1">
      <alignment horizontal="right" vertical="center"/>
    </xf>
    <xf numFmtId="3" fontId="10" fillId="6" borderId="4" xfId="0" applyNumberFormat="1" applyFont="1" applyFill="1" applyBorder="1" applyAlignment="1">
      <alignment horizontal="right" vertical="center"/>
    </xf>
    <xf numFmtId="3" fontId="8" fillId="7" borderId="4" xfId="0" applyNumberFormat="1" applyFont="1" applyFill="1" applyBorder="1" applyAlignment="1">
      <alignment horizontal="right" vertical="center"/>
    </xf>
    <xf numFmtId="0" fontId="8" fillId="8" borderId="4" xfId="0" applyFont="1" applyFill="1" applyBorder="1" applyAlignment="1">
      <alignment vertical="center"/>
    </xf>
    <xf numFmtId="3" fontId="8" fillId="4" borderId="4" xfId="0" applyNumberFormat="1" applyFont="1" applyFill="1" applyBorder="1" applyAlignment="1">
      <alignment horizontal="right" vertical="center"/>
    </xf>
    <xf numFmtId="3" fontId="8" fillId="9" borderId="4" xfId="0" applyNumberFormat="1" applyFont="1" applyFill="1" applyBorder="1" applyAlignment="1">
      <alignment horizontal="right" vertical="center"/>
    </xf>
    <xf numFmtId="3" fontId="8" fillId="9" borderId="5" xfId="0" applyNumberFormat="1" applyFont="1" applyFill="1" applyBorder="1" applyAlignment="1">
      <alignment horizontal="right" vertical="center"/>
    </xf>
    <xf numFmtId="0" fontId="8" fillId="4" borderId="4" xfId="0" applyFont="1" applyFill="1" applyBorder="1" applyAlignment="1">
      <alignment horizontal="left" vertical="center"/>
    </xf>
    <xf numFmtId="0" fontId="9" fillId="4" borderId="4" xfId="0" applyFont="1" applyFill="1" applyBorder="1" applyAlignment="1">
      <alignment vertical="center"/>
    </xf>
    <xf numFmtId="3" fontId="8" fillId="6" borderId="4" xfId="0" applyNumberFormat="1" applyFont="1" applyFill="1" applyBorder="1" applyAlignment="1">
      <alignment horizontal="right" vertical="center"/>
    </xf>
    <xf numFmtId="3" fontId="8" fillId="7" borderId="5" xfId="0" applyNumberFormat="1" applyFont="1" applyFill="1" applyBorder="1" applyAlignment="1">
      <alignment horizontal="right" vertical="center"/>
    </xf>
    <xf numFmtId="0" fontId="8" fillId="4" borderId="6" xfId="0" applyFont="1" applyFill="1" applyBorder="1" applyAlignment="1">
      <alignment horizontal="left" vertical="center"/>
    </xf>
    <xf numFmtId="3" fontId="8" fillId="7" borderId="7" xfId="0" applyNumberFormat="1" applyFont="1" applyFill="1" applyBorder="1" applyAlignment="1">
      <alignment horizontal="right" vertical="center"/>
    </xf>
    <xf numFmtId="0" fontId="8" fillId="4" borderId="8" xfId="0" applyFont="1" applyFill="1" applyBorder="1" applyAlignment="1">
      <alignment vertical="center"/>
    </xf>
    <xf numFmtId="0" fontId="8" fillId="4" borderId="5" xfId="0" applyFont="1" applyFill="1" applyBorder="1" applyAlignment="1">
      <alignment horizontal="left" vertical="center"/>
    </xf>
    <xf numFmtId="0" fontId="8" fillId="4" borderId="5" xfId="0" applyFont="1" applyFill="1" applyBorder="1" applyAlignment="1">
      <alignment vertical="center"/>
    </xf>
    <xf numFmtId="3" fontId="8" fillId="7" borderId="8" xfId="0" applyNumberFormat="1" applyFont="1" applyFill="1" applyBorder="1" applyAlignment="1">
      <alignment horizontal="right" vertical="center"/>
    </xf>
    <xf numFmtId="0" fontId="8" fillId="4" borderId="7" xfId="0" applyFont="1" applyFill="1" applyBorder="1" applyAlignment="1">
      <alignment horizontal="left" vertical="center"/>
    </xf>
    <xf numFmtId="0" fontId="8" fillId="4" borderId="7" xfId="0" applyFont="1" applyFill="1" applyBorder="1" applyAlignment="1">
      <alignment vertical="center"/>
    </xf>
    <xf numFmtId="0" fontId="6" fillId="4" borderId="7" xfId="0" applyFont="1" applyFill="1" applyBorder="1" applyAlignment="1"/>
    <xf numFmtId="0" fontId="6" fillId="4" borderId="4" xfId="0" applyFont="1" applyFill="1" applyBorder="1" applyAlignment="1"/>
    <xf numFmtId="0" fontId="6" fillId="4" borderId="4" xfId="0" applyFont="1" applyFill="1" applyBorder="1" applyAlignment="1">
      <alignment vertical="center"/>
    </xf>
    <xf numFmtId="3" fontId="2" fillId="3" borderId="9" xfId="0" applyNumberFormat="1" applyFont="1" applyFill="1" applyBorder="1" applyAlignment="1">
      <alignment horizontal="right" vertical="center"/>
    </xf>
    <xf numFmtId="0" fontId="2" fillId="2" borderId="10" xfId="0" applyFont="1" applyFill="1" applyBorder="1" applyAlignment="1">
      <alignment horizontal="left" vertical="center"/>
    </xf>
    <xf numFmtId="3" fontId="2" fillId="3" borderId="3" xfId="0" applyNumberFormat="1" applyFont="1" applyFill="1" applyBorder="1" applyAlignment="1">
      <alignment horizontal="right" vertical="center"/>
    </xf>
    <xf numFmtId="0" fontId="2" fillId="1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10" borderId="0" xfId="0" applyFont="1" applyFill="1" applyAlignment="1">
      <alignment horizontal="center" vertical="center"/>
    </xf>
    <xf numFmtId="0" fontId="2" fillId="10" borderId="0" xfId="0" applyFont="1" applyFill="1" applyAlignment="1">
      <alignment horizontal="right" vertical="center"/>
    </xf>
    <xf numFmtId="0" fontId="7" fillId="11" borderId="0" xfId="0" applyFont="1" applyFill="1" applyBorder="1" applyAlignment="1">
      <alignment horizontal="center" vertical="center"/>
    </xf>
    <xf numFmtId="3" fontId="8" fillId="4" borderId="4" xfId="0" applyNumberFormat="1" applyFont="1" applyFill="1" applyBorder="1" applyAlignment="1">
      <alignment horizontal="right"/>
    </xf>
    <xf numFmtId="3" fontId="8" fillId="5" borderId="5" xfId="0" applyNumberFormat="1" applyFont="1" applyFill="1" applyBorder="1" applyAlignment="1">
      <alignment horizontal="right" vertical="center"/>
    </xf>
    <xf numFmtId="0" fontId="8" fillId="8" borderId="8" xfId="0" applyFont="1" applyFill="1" applyBorder="1" applyAlignment="1">
      <alignment vertical="center"/>
    </xf>
    <xf numFmtId="0" fontId="8" fillId="8" borderId="6" xfId="0" applyFont="1" applyFill="1" applyBorder="1" applyAlignment="1">
      <alignment vertical="center"/>
    </xf>
    <xf numFmtId="3" fontId="8" fillId="5" borderId="7" xfId="0" applyNumberFormat="1" applyFont="1" applyFill="1" applyBorder="1" applyAlignment="1">
      <alignment horizontal="right" vertical="center"/>
    </xf>
    <xf numFmtId="0" fontId="2" fillId="2" borderId="1"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3" fontId="2" fillId="3" borderId="11"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0" fontId="3" fillId="2" borderId="1" xfId="0" applyFont="1" applyFill="1" applyBorder="1"/>
    <xf numFmtId="0" fontId="3" fillId="2" borderId="3" xfId="0" applyFont="1" applyFill="1" applyBorder="1"/>
    <xf numFmtId="3" fontId="2" fillId="2" borderId="3" xfId="0" applyNumberFormat="1" applyFont="1" applyFill="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3" fontId="2" fillId="2" borderId="9" xfId="0" applyNumberFormat="1" applyFont="1" applyFill="1" applyBorder="1" applyAlignment="1">
      <alignment horizontal="right" vertical="center"/>
    </xf>
    <xf numFmtId="3" fontId="2" fillId="3" borderId="10" xfId="0" applyNumberFormat="1" applyFont="1" applyFill="1" applyBorder="1" applyAlignment="1">
      <alignment horizontal="right" vertical="center"/>
    </xf>
    <xf numFmtId="0" fontId="3" fillId="0" borderId="0" xfId="0" applyFont="1" applyFill="1" applyBorder="1" applyAlignment="1"/>
    <xf numFmtId="0" fontId="11" fillId="0" borderId="0" xfId="0" applyFont="1" applyFill="1" applyBorder="1" applyAlignment="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3" fillId="0" borderId="0" xfId="0" applyFont="1" applyFill="1" applyBorder="1" applyAlignment="1"/>
    <xf numFmtId="0" fontId="12" fillId="0" borderId="12" xfId="0" applyNumberFormat="1" applyFont="1" applyFill="1" applyBorder="1" applyAlignment="1" applyProtection="1">
      <alignment horizontal="center" vertical="center"/>
    </xf>
    <xf numFmtId="0" fontId="12" fillId="0" borderId="12" xfId="0" applyFont="1" applyFill="1" applyBorder="1" applyAlignment="1">
      <alignment horizontal="center" vertical="center"/>
    </xf>
    <xf numFmtId="0" fontId="12" fillId="0" borderId="12" xfId="49" applyFont="1" applyFill="1" applyBorder="1" applyAlignment="1">
      <alignment horizontal="center" vertical="center" wrapText="1"/>
    </xf>
    <xf numFmtId="0" fontId="13" fillId="0" borderId="12" xfId="0" applyNumberFormat="1" applyFont="1" applyFill="1" applyBorder="1" applyAlignment="1" applyProtection="1">
      <alignment vertical="center"/>
    </xf>
    <xf numFmtId="3" fontId="14" fillId="0" borderId="12" xfId="0" applyNumberFormat="1" applyFont="1" applyFill="1" applyBorder="1" applyAlignment="1" applyProtection="1">
      <alignment horizontal="center" vertical="center"/>
    </xf>
    <xf numFmtId="176" fontId="14" fillId="0" borderId="12" xfId="0" applyNumberFormat="1" applyFont="1" applyFill="1" applyBorder="1" applyAlignment="1">
      <alignment horizontal="center" vertical="center"/>
    </xf>
    <xf numFmtId="0" fontId="12" fillId="0" borderId="12" xfId="0" applyNumberFormat="1" applyFont="1" applyFill="1" applyBorder="1" applyAlignment="1" applyProtection="1">
      <alignment vertical="center"/>
    </xf>
    <xf numFmtId="0" fontId="15" fillId="0" borderId="0" xfId="0" applyFont="1" applyFill="1" applyBorder="1" applyAlignment="1"/>
    <xf numFmtId="0" fontId="16" fillId="0" borderId="0" xfId="0" applyFont="1" applyFill="1" applyBorder="1" applyAlignment="1"/>
    <xf numFmtId="0" fontId="3" fillId="0" borderId="0" xfId="0" applyFont="1" applyFill="1" applyBorder="1" applyAlignment="1"/>
    <xf numFmtId="0" fontId="15" fillId="0" borderId="12" xfId="0" applyNumberFormat="1" applyFont="1" applyFill="1" applyBorder="1" applyAlignment="1" applyProtection="1">
      <alignment horizontal="center" vertical="center"/>
    </xf>
    <xf numFmtId="0" fontId="15" fillId="0" borderId="12" xfId="0" applyFont="1" applyFill="1" applyBorder="1" applyAlignment="1">
      <alignment horizontal="center" vertical="center"/>
    </xf>
    <xf numFmtId="0" fontId="16" fillId="0" borderId="12" xfId="0" applyNumberFormat="1" applyFont="1" applyFill="1" applyBorder="1" applyAlignment="1" applyProtection="1">
      <alignment horizontal="left" vertical="center"/>
    </xf>
    <xf numFmtId="0" fontId="14" fillId="0" borderId="12" xfId="0" applyFont="1" applyFill="1" applyBorder="1" applyAlignment="1">
      <alignment horizontal="center" vertical="center"/>
    </xf>
    <xf numFmtId="0" fontId="16" fillId="0" borderId="13" xfId="0" applyNumberFormat="1" applyFont="1" applyFill="1" applyBorder="1" applyAlignment="1" applyProtection="1">
      <alignment horizontal="left" vertical="center"/>
    </xf>
    <xf numFmtId="0" fontId="17" fillId="0" borderId="0" xfId="0" applyFont="1" applyFill="1" applyBorder="1" applyAlignment="1"/>
    <xf numFmtId="0" fontId="14" fillId="0" borderId="0" xfId="0" applyFont="1" applyFill="1" applyBorder="1" applyAlignment="1"/>
    <xf numFmtId="0" fontId="18" fillId="0" borderId="0" xfId="0" applyFont="1" applyFill="1" applyBorder="1" applyAlignment="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xf>
    <xf numFmtId="0" fontId="14" fillId="0" borderId="12" xfId="0" applyNumberFormat="1" applyFont="1" applyFill="1" applyBorder="1" applyAlignment="1" applyProtection="1">
      <alignment horizontal="center" vertical="center"/>
    </xf>
    <xf numFmtId="0" fontId="14" fillId="0" borderId="12" xfId="49" applyFont="1" applyBorder="1" applyAlignment="1">
      <alignment horizontal="center" vertical="center" wrapText="1"/>
    </xf>
    <xf numFmtId="0" fontId="14" fillId="0" borderId="12" xfId="0" applyNumberFormat="1" applyFont="1" applyFill="1" applyBorder="1" applyAlignment="1" applyProtection="1">
      <alignment horizontal="left" vertical="center"/>
    </xf>
    <xf numFmtId="3" fontId="3" fillId="2" borderId="1" xfId="0" applyNumberFormat="1" applyFont="1" applyFill="1" applyBorder="1"/>
    <xf numFmtId="0" fontId="3" fillId="0" borderId="14" xfId="0" applyFont="1" applyBorder="1"/>
    <xf numFmtId="0" fontId="3" fillId="0" borderId="1" xfId="0" applyFont="1" applyBorder="1"/>
    <xf numFmtId="0" fontId="21" fillId="2" borderId="1" xfId="0" applyFont="1" applyFill="1" applyBorder="1" applyAlignment="1">
      <alignment vertical="center"/>
    </xf>
    <xf numFmtId="0" fontId="9" fillId="4" borderId="4" xfId="0" applyFont="1" applyFill="1" applyBorder="1" applyAlignment="1">
      <alignment horizontal="left" vertical="center"/>
    </xf>
    <xf numFmtId="0" fontId="3" fillId="0" borderId="0" xfId="0" applyFont="1"/>
    <xf numFmtId="3" fontId="3" fillId="0" borderId="0" xfId="0" applyNumberFormat="1" applyFont="1" applyAlignment="1">
      <alignment horizontal="right" vertical="center"/>
    </xf>
    <xf numFmtId="0" fontId="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customXml" Target="../customXml/item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6130;&#25919;&#24635;&#20915;&#31639;&#25253;&#34920;_2024&#24180;_&#21351;&#40857;&#21306;_2025-09-02%2020_29_4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v>58527</v>
          </cell>
        </row>
        <row r="6">
          <cell r="P6">
            <v>268616</v>
          </cell>
        </row>
        <row r="6">
          <cell r="AA6">
            <v>0</v>
          </cell>
        </row>
      </sheetData>
      <sheetData sheetId="15"/>
      <sheetData sheetId="16"/>
      <sheetData sheetId="17"/>
      <sheetData sheetId="18"/>
      <sheetData sheetId="19">
        <row r="5">
          <cell r="E5">
            <v>300</v>
          </cell>
        </row>
        <row r="5">
          <cell r="J5">
            <v>474</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defaultGridColor="0" colorId="8" workbookViewId="0">
      <selection activeCell="H4" sqref="H4"/>
    </sheetView>
  </sheetViews>
  <sheetFormatPr defaultColWidth="10.875" defaultRowHeight="35.4" customHeight="1" outlineLevelCol="4"/>
  <cols>
    <col min="1" max="1" width="26.125" style="101" customWidth="1"/>
    <col min="2" max="2" width="13.125" style="101" customWidth="1"/>
    <col min="3" max="3" width="14.125" style="101" customWidth="1"/>
    <col min="4" max="4" width="21" style="101" customWidth="1"/>
    <col min="5" max="5" width="21.125" style="101" customWidth="1"/>
  </cols>
  <sheetData>
    <row r="1" ht="35.25" customHeight="1" spans="1:5">
      <c r="A1" s="102"/>
      <c r="B1" s="103"/>
      <c r="C1" s="103"/>
      <c r="D1" s="103"/>
      <c r="E1" s="103"/>
    </row>
    <row r="2" ht="39.75" customHeight="1" spans="1:5">
      <c r="A2" s="12" t="s">
        <v>0</v>
      </c>
      <c r="B2" s="12"/>
      <c r="C2" s="12"/>
      <c r="D2" s="12"/>
      <c r="E2" s="12"/>
    </row>
    <row r="3" ht="39.75" customHeight="1" spans="1:5">
      <c r="A3" s="12" t="s">
        <v>1</v>
      </c>
      <c r="B3" s="12"/>
      <c r="C3" s="12"/>
      <c r="D3" s="12"/>
      <c r="E3" s="12"/>
    </row>
    <row r="4" ht="35.25" customHeight="1" spans="1:5">
      <c r="A4" s="103"/>
      <c r="B4" s="103"/>
      <c r="C4" s="103"/>
      <c r="D4" s="103"/>
      <c r="E4" s="103"/>
    </row>
    <row r="5" ht="35.25" customHeight="1" spans="1:5">
      <c r="A5" s="104" t="s">
        <v>2</v>
      </c>
      <c r="B5" s="104"/>
      <c r="C5" s="104"/>
      <c r="D5" s="104"/>
      <c r="E5" s="104"/>
    </row>
    <row r="6" ht="35.25" customHeight="1" spans="1:5">
      <c r="A6" s="104" t="s">
        <v>3</v>
      </c>
      <c r="B6" s="104"/>
      <c r="C6" s="104"/>
      <c r="D6" s="104"/>
      <c r="E6" s="104"/>
    </row>
    <row r="7" ht="35.25" customHeight="1" spans="1:5">
      <c r="A7" s="104" t="s">
        <v>4</v>
      </c>
      <c r="B7" s="104"/>
      <c r="C7" s="104"/>
      <c r="D7" s="104"/>
      <c r="E7" s="104"/>
    </row>
    <row r="8" ht="35.25" customHeight="1" spans="1:5">
      <c r="A8" s="104"/>
      <c r="B8" s="103"/>
      <c r="C8" s="103"/>
      <c r="D8" s="103"/>
      <c r="E8" s="103"/>
    </row>
    <row r="9" ht="35.25" customHeight="1" spans="1:5">
      <c r="A9" s="104"/>
      <c r="B9" s="103"/>
      <c r="C9" s="103"/>
      <c r="D9" s="103"/>
      <c r="E9" s="103"/>
    </row>
    <row r="10" ht="35.25" customHeight="1" spans="1:5">
      <c r="A10" s="105" t="s">
        <v>5</v>
      </c>
      <c r="B10" s="105"/>
      <c r="C10" s="105"/>
      <c r="D10" s="105"/>
      <c r="E10" s="105"/>
    </row>
    <row r="11" ht="35.25" customHeight="1" spans="1:5">
      <c r="A11" s="103"/>
      <c r="B11" s="103"/>
      <c r="C11" s="103"/>
      <c r="D11" s="103"/>
      <c r="E11" s="103"/>
    </row>
  </sheetData>
  <sheetProtection autoFilter="0"/>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showGridLines="0" showZeros="0" defaultGridColor="0" colorId="8" topLeftCell="A40" workbookViewId="0">
      <selection activeCell="A2" sqref="$A2:$XFD2"/>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 t="s">
        <v>1827</v>
      </c>
      <c r="B1" s="1"/>
      <c r="C1" s="1"/>
      <c r="D1" s="1"/>
    </row>
    <row r="2" ht="17.25" customHeight="1" spans="1:4">
      <c r="A2" s="2" t="s">
        <v>8</v>
      </c>
      <c r="B2" s="2"/>
      <c r="C2" s="2"/>
      <c r="D2" s="2"/>
    </row>
    <row r="3" ht="21.75" customHeight="1" spans="1:9">
      <c r="A3" s="3" t="s">
        <v>9</v>
      </c>
      <c r="B3" s="3" t="s">
        <v>12</v>
      </c>
      <c r="C3" s="3" t="s">
        <v>9</v>
      </c>
      <c r="D3" s="3" t="s">
        <v>12</v>
      </c>
      <c r="E3" s="97"/>
      <c r="F3" s="98"/>
      <c r="G3" s="98"/>
      <c r="H3" s="98"/>
      <c r="I3" s="98"/>
    </row>
    <row r="4" ht="15.75" customHeight="1" spans="1:9">
      <c r="A4" s="4" t="s">
        <v>1828</v>
      </c>
      <c r="B4" s="6">
        <v>15703</v>
      </c>
      <c r="C4" s="4" t="s">
        <v>1829</v>
      </c>
      <c r="D4" s="6"/>
      <c r="E4" s="97"/>
      <c r="F4" s="98"/>
      <c r="G4" s="98"/>
      <c r="H4" s="98"/>
      <c r="I4" s="98"/>
    </row>
    <row r="5" ht="17.25" customHeight="1" spans="1:9">
      <c r="A5" s="4" t="s">
        <v>1830</v>
      </c>
      <c r="B5" s="6">
        <v>1204</v>
      </c>
      <c r="C5" s="4" t="s">
        <v>1831</v>
      </c>
      <c r="D5" s="6">
        <v>21</v>
      </c>
      <c r="E5" s="97"/>
      <c r="F5" s="98"/>
      <c r="G5" s="98"/>
      <c r="H5" s="98"/>
      <c r="I5" s="98"/>
    </row>
    <row r="6" ht="17.25" customHeight="1" spans="1:9">
      <c r="A6" s="4" t="s">
        <v>1832</v>
      </c>
      <c r="B6" s="6">
        <v>767</v>
      </c>
      <c r="C6" s="4" t="s">
        <v>1833</v>
      </c>
      <c r="D6" s="6">
        <v>5473</v>
      </c>
      <c r="E6" s="97"/>
      <c r="F6" s="98"/>
      <c r="G6" s="98"/>
      <c r="H6" s="98"/>
      <c r="I6" s="98"/>
    </row>
    <row r="7" ht="17.25" customHeight="1" spans="1:9">
      <c r="A7" s="4" t="s">
        <v>1834</v>
      </c>
      <c r="B7" s="6">
        <v>4690</v>
      </c>
      <c r="C7" s="4" t="s">
        <v>1835</v>
      </c>
      <c r="D7" s="6">
        <v>49</v>
      </c>
      <c r="E7" s="97"/>
      <c r="F7" s="98"/>
      <c r="G7" s="98"/>
      <c r="H7" s="98"/>
      <c r="I7" s="98"/>
    </row>
    <row r="8" ht="17.25" customHeight="1" spans="1:9">
      <c r="A8" s="4" t="s">
        <v>1836</v>
      </c>
      <c r="B8" s="6">
        <v>96</v>
      </c>
      <c r="C8" s="4" t="s">
        <v>1837</v>
      </c>
      <c r="D8" s="6"/>
      <c r="E8" s="97"/>
      <c r="F8" s="98"/>
      <c r="G8" s="98"/>
      <c r="H8" s="98"/>
      <c r="I8" s="98"/>
    </row>
    <row r="9" ht="17.25" customHeight="1" spans="1:9">
      <c r="A9" s="4" t="s">
        <v>1838</v>
      </c>
      <c r="B9" s="6">
        <v>8946</v>
      </c>
      <c r="C9" s="4" t="s">
        <v>1839</v>
      </c>
      <c r="D9" s="6">
        <v>2654</v>
      </c>
      <c r="E9" s="97"/>
      <c r="F9" s="98"/>
      <c r="G9" s="98"/>
      <c r="H9" s="98"/>
      <c r="I9" s="98"/>
    </row>
    <row r="10" ht="17.25" customHeight="1" spans="1:9">
      <c r="A10" s="4" t="s">
        <v>1840</v>
      </c>
      <c r="B10" s="6"/>
      <c r="C10" s="4" t="s">
        <v>1841</v>
      </c>
      <c r="D10" s="6">
        <v>1926</v>
      </c>
      <c r="E10" s="97"/>
      <c r="F10" s="98"/>
      <c r="G10" s="98"/>
      <c r="H10" s="98"/>
      <c r="I10" s="98"/>
    </row>
    <row r="11" ht="17.25" customHeight="1" spans="1:9">
      <c r="A11" s="4" t="s">
        <v>1842</v>
      </c>
      <c r="B11" s="6">
        <v>223121</v>
      </c>
      <c r="C11" s="4" t="s">
        <v>1843</v>
      </c>
      <c r="D11" s="6">
        <v>171</v>
      </c>
      <c r="E11" s="97"/>
      <c r="F11" s="98"/>
      <c r="G11" s="98"/>
      <c r="H11" s="98"/>
      <c r="I11" s="98"/>
    </row>
    <row r="12" ht="17.25" customHeight="1" spans="1:9">
      <c r="A12" s="4" t="s">
        <v>1844</v>
      </c>
      <c r="B12" s="6"/>
      <c r="C12" s="4" t="s">
        <v>1845</v>
      </c>
      <c r="D12" s="6">
        <v>25</v>
      </c>
      <c r="E12" s="97"/>
      <c r="F12" s="98"/>
      <c r="G12" s="98"/>
      <c r="H12" s="98"/>
      <c r="I12" s="98"/>
    </row>
    <row r="13" ht="17.25" customHeight="1" spans="1:9">
      <c r="A13" s="4" t="s">
        <v>1846</v>
      </c>
      <c r="B13" s="6">
        <v>86591</v>
      </c>
      <c r="C13" s="4" t="s">
        <v>1847</v>
      </c>
      <c r="D13" s="6">
        <v>9945</v>
      </c>
      <c r="E13" s="97"/>
      <c r="F13" s="98"/>
      <c r="G13" s="98"/>
      <c r="H13" s="98"/>
      <c r="I13" s="98"/>
    </row>
    <row r="14" ht="17.25" customHeight="1" spans="1:9">
      <c r="A14" s="4" t="s">
        <v>1848</v>
      </c>
      <c r="B14" s="6">
        <v>34583</v>
      </c>
      <c r="C14" s="4" t="s">
        <v>1849</v>
      </c>
      <c r="D14" s="6">
        <v>3139</v>
      </c>
      <c r="E14" s="97"/>
      <c r="F14" s="98"/>
      <c r="G14" s="98"/>
      <c r="H14" s="98"/>
      <c r="I14" s="98"/>
    </row>
    <row r="15" ht="17.25" customHeight="1" spans="1:9">
      <c r="A15" s="4" t="s">
        <v>1850</v>
      </c>
      <c r="B15" s="6">
        <v>-4711</v>
      </c>
      <c r="C15" s="4" t="s">
        <v>1851</v>
      </c>
      <c r="D15" s="6">
        <v>185</v>
      </c>
      <c r="E15" s="97"/>
      <c r="F15" s="98"/>
      <c r="G15" s="98"/>
      <c r="H15" s="98"/>
      <c r="I15" s="98"/>
    </row>
    <row r="16" ht="17.25" customHeight="1" spans="1:9">
      <c r="A16" s="4" t="s">
        <v>1852</v>
      </c>
      <c r="B16" s="6"/>
      <c r="C16" s="4" t="s">
        <v>1853</v>
      </c>
      <c r="D16" s="6">
        <v>29</v>
      </c>
      <c r="E16" s="97"/>
      <c r="F16" s="98"/>
      <c r="G16" s="98"/>
      <c r="H16" s="98"/>
      <c r="I16" s="98"/>
    </row>
    <row r="17" ht="17.25" customHeight="1" spans="1:9">
      <c r="A17" s="4" t="s">
        <v>1854</v>
      </c>
      <c r="B17" s="6"/>
      <c r="C17" s="4" t="s">
        <v>1855</v>
      </c>
      <c r="D17" s="6"/>
      <c r="E17" s="97"/>
      <c r="F17" s="98"/>
      <c r="G17" s="98"/>
      <c r="H17" s="98"/>
      <c r="I17" s="98"/>
    </row>
    <row r="18" ht="17.25" customHeight="1" spans="1:9">
      <c r="A18" s="4" t="s">
        <v>1856</v>
      </c>
      <c r="B18" s="6">
        <v>3766</v>
      </c>
      <c r="C18" s="4" t="s">
        <v>1857</v>
      </c>
      <c r="D18" s="6">
        <v>40</v>
      </c>
      <c r="E18" s="97"/>
      <c r="F18" s="98"/>
      <c r="G18" s="98"/>
      <c r="H18" s="98"/>
      <c r="I18" s="98"/>
    </row>
    <row r="19" ht="17.25" customHeight="1" spans="1:9">
      <c r="A19" s="4" t="s">
        <v>1858</v>
      </c>
      <c r="B19" s="6">
        <v>3300</v>
      </c>
      <c r="C19" s="4" t="s">
        <v>1859</v>
      </c>
      <c r="D19" s="6">
        <v>1837</v>
      </c>
      <c r="E19" s="97"/>
      <c r="F19" s="98"/>
      <c r="G19" s="98"/>
      <c r="H19" s="98"/>
      <c r="I19" s="98"/>
    </row>
    <row r="20" ht="17.25" customHeight="1" spans="1:9">
      <c r="A20" s="4" t="s">
        <v>1860</v>
      </c>
      <c r="B20" s="6">
        <v>16574</v>
      </c>
      <c r="C20" s="4" t="s">
        <v>1861</v>
      </c>
      <c r="D20" s="6"/>
      <c r="E20" s="97"/>
      <c r="F20" s="98"/>
      <c r="G20" s="98"/>
      <c r="H20" s="98"/>
      <c r="I20" s="98"/>
    </row>
    <row r="21" ht="17.25" customHeight="1" spans="1:9">
      <c r="A21" s="4" t="s">
        <v>1862</v>
      </c>
      <c r="B21" s="6"/>
      <c r="C21" s="4" t="s">
        <v>1863</v>
      </c>
      <c r="D21" s="6">
        <v>1075</v>
      </c>
      <c r="E21" s="97"/>
      <c r="F21" s="98"/>
      <c r="G21" s="98"/>
      <c r="H21" s="98"/>
      <c r="I21" s="98"/>
    </row>
    <row r="22" ht="17.25" customHeight="1" spans="1:9">
      <c r="A22" s="4" t="s">
        <v>1864</v>
      </c>
      <c r="B22" s="6"/>
      <c r="C22" s="4" t="s">
        <v>1865</v>
      </c>
      <c r="D22" s="6"/>
      <c r="E22" s="97"/>
      <c r="F22" s="98"/>
      <c r="G22" s="98"/>
      <c r="H22" s="98"/>
      <c r="I22" s="98"/>
    </row>
    <row r="23" ht="17.25" customHeight="1" spans="1:9">
      <c r="A23" s="4" t="s">
        <v>1866</v>
      </c>
      <c r="B23" s="6"/>
      <c r="C23" s="4" t="s">
        <v>1867</v>
      </c>
      <c r="D23" s="6">
        <v>2900</v>
      </c>
      <c r="E23" s="97"/>
      <c r="F23" s="98"/>
      <c r="G23" s="98"/>
      <c r="H23" s="98"/>
      <c r="I23" s="98"/>
    </row>
    <row r="24" ht="17.25" customHeight="1" spans="1:9">
      <c r="A24" s="4" t="s">
        <v>1868</v>
      </c>
      <c r="B24" s="6">
        <v>3676</v>
      </c>
      <c r="C24" s="4" t="s">
        <v>1869</v>
      </c>
      <c r="D24" s="6">
        <v>2900</v>
      </c>
      <c r="E24" s="97"/>
      <c r="F24" s="98"/>
      <c r="G24" s="98"/>
      <c r="H24" s="98"/>
      <c r="I24" s="98"/>
    </row>
    <row r="25" ht="17.25" customHeight="1" spans="1:9">
      <c r="A25" s="4" t="s">
        <v>1870</v>
      </c>
      <c r="B25" s="6"/>
      <c r="C25" s="4" t="s">
        <v>1871</v>
      </c>
      <c r="D25" s="6"/>
      <c r="E25" s="97"/>
      <c r="F25" s="98"/>
      <c r="G25" s="98"/>
      <c r="H25" s="98"/>
      <c r="I25" s="98"/>
    </row>
    <row r="26" ht="17.25" customHeight="1" spans="1:9">
      <c r="A26" s="4" t="s">
        <v>1872</v>
      </c>
      <c r="B26" s="6"/>
      <c r="C26" s="4" t="s">
        <v>1873</v>
      </c>
      <c r="D26" s="6"/>
      <c r="E26" s="97"/>
      <c r="F26" s="98"/>
      <c r="G26" s="98"/>
      <c r="H26" s="98"/>
      <c r="I26" s="98"/>
    </row>
    <row r="27" ht="17.25" customHeight="1" spans="1:9">
      <c r="A27" s="4" t="s">
        <v>1874</v>
      </c>
      <c r="B27" s="6"/>
      <c r="C27" s="4" t="s">
        <v>1875</v>
      </c>
      <c r="D27" s="6"/>
      <c r="E27" s="97"/>
      <c r="F27" s="98"/>
      <c r="G27" s="98"/>
      <c r="H27" s="98"/>
      <c r="I27" s="98"/>
    </row>
    <row r="28" ht="17.25" customHeight="1" spans="1:9">
      <c r="A28" s="4" t="s">
        <v>1876</v>
      </c>
      <c r="B28" s="6">
        <v>312</v>
      </c>
      <c r="C28" s="4" t="s">
        <v>1877</v>
      </c>
      <c r="D28" s="6">
        <v>51483</v>
      </c>
      <c r="E28" s="97"/>
      <c r="F28" s="98"/>
      <c r="G28" s="98"/>
      <c r="H28" s="98"/>
      <c r="I28" s="98"/>
    </row>
    <row r="29" ht="17.25" customHeight="1" spans="1:9">
      <c r="A29" s="4" t="s">
        <v>1878</v>
      </c>
      <c r="B29" s="6">
        <v>18174</v>
      </c>
      <c r="C29" s="4" t="s">
        <v>1879</v>
      </c>
      <c r="D29" s="6">
        <v>50383</v>
      </c>
      <c r="E29" s="97"/>
      <c r="F29" s="98"/>
      <c r="G29" s="98"/>
      <c r="H29" s="98"/>
      <c r="I29" s="98"/>
    </row>
    <row r="30" ht="17.25" customHeight="1" spans="1:9">
      <c r="A30" s="4" t="s">
        <v>1880</v>
      </c>
      <c r="B30" s="6"/>
      <c r="C30" s="4" t="s">
        <v>1881</v>
      </c>
      <c r="D30" s="6">
        <v>300</v>
      </c>
      <c r="E30" s="97"/>
      <c r="F30" s="98"/>
      <c r="G30" s="98"/>
      <c r="H30" s="98"/>
      <c r="I30" s="98"/>
    </row>
    <row r="31" ht="17.25" customHeight="1" spans="1:9">
      <c r="A31" s="4" t="s">
        <v>1882</v>
      </c>
      <c r="B31" s="6">
        <v>312</v>
      </c>
      <c r="C31" s="4" t="s">
        <v>1883</v>
      </c>
      <c r="D31" s="6">
        <v>800</v>
      </c>
      <c r="E31" s="97"/>
      <c r="F31" s="98"/>
      <c r="G31" s="98"/>
      <c r="H31" s="98"/>
      <c r="I31" s="98"/>
    </row>
    <row r="32" ht="17.25" customHeight="1" spans="1:9">
      <c r="A32" s="4" t="s">
        <v>1884</v>
      </c>
      <c r="B32" s="6">
        <v>13867</v>
      </c>
      <c r="C32" s="4" t="s">
        <v>1885</v>
      </c>
      <c r="D32" s="6"/>
      <c r="E32" s="97"/>
      <c r="F32" s="98"/>
      <c r="G32" s="98"/>
      <c r="H32" s="98"/>
      <c r="I32" s="98"/>
    </row>
    <row r="33" ht="17.25" customHeight="1" spans="1:9">
      <c r="A33" s="4" t="s">
        <v>1886</v>
      </c>
      <c r="B33" s="6">
        <v>11066</v>
      </c>
      <c r="C33" s="4" t="s">
        <v>1887</v>
      </c>
      <c r="D33" s="6"/>
      <c r="E33" s="97"/>
      <c r="F33" s="98"/>
      <c r="G33" s="98"/>
      <c r="H33" s="98"/>
      <c r="I33" s="98"/>
    </row>
    <row r="34" ht="17.25" customHeight="1" spans="1:9">
      <c r="A34" s="4" t="s">
        <v>1888</v>
      </c>
      <c r="B34" s="6">
        <v>185</v>
      </c>
      <c r="C34" s="4" t="s">
        <v>1889</v>
      </c>
      <c r="D34" s="6"/>
      <c r="E34" s="97"/>
      <c r="F34" s="98"/>
      <c r="G34" s="98"/>
      <c r="H34" s="98"/>
      <c r="I34" s="98"/>
    </row>
    <row r="35" ht="17.25" customHeight="1" spans="1:9">
      <c r="A35" s="4" t="s">
        <v>1890</v>
      </c>
      <c r="B35" s="6"/>
      <c r="C35" s="4" t="s">
        <v>1891</v>
      </c>
      <c r="D35" s="6"/>
      <c r="E35" s="97"/>
      <c r="F35" s="98"/>
      <c r="G35" s="98"/>
      <c r="H35" s="98"/>
      <c r="I35" s="98"/>
    </row>
    <row r="36" ht="17.25" customHeight="1" spans="1:9">
      <c r="A36" s="4" t="s">
        <v>1892</v>
      </c>
      <c r="B36" s="6">
        <v>15824</v>
      </c>
      <c r="C36" s="4" t="s">
        <v>1893</v>
      </c>
      <c r="D36" s="6"/>
      <c r="E36" s="97"/>
      <c r="F36" s="98"/>
      <c r="G36" s="98"/>
      <c r="H36" s="98"/>
      <c r="I36" s="98"/>
    </row>
    <row r="37" ht="17.25" customHeight="1" spans="1:9">
      <c r="A37" s="4" t="s">
        <v>1894</v>
      </c>
      <c r="B37" s="6">
        <v>1035</v>
      </c>
      <c r="C37" s="4" t="s">
        <v>1895</v>
      </c>
      <c r="D37" s="6">
        <v>32094</v>
      </c>
      <c r="E37" s="97"/>
      <c r="F37" s="98"/>
      <c r="G37" s="98"/>
      <c r="H37" s="98"/>
      <c r="I37" s="98"/>
    </row>
    <row r="38" ht="17.25" customHeight="1" spans="1:9">
      <c r="A38" s="4" t="s">
        <v>1896</v>
      </c>
      <c r="B38" s="6"/>
      <c r="C38" s="4" t="s">
        <v>1897</v>
      </c>
      <c r="D38" s="6">
        <v>14002</v>
      </c>
      <c r="E38" s="97"/>
      <c r="F38" s="98"/>
      <c r="G38" s="98"/>
      <c r="H38" s="98"/>
      <c r="I38" s="98"/>
    </row>
    <row r="39" ht="17.25" customHeight="1" spans="1:9">
      <c r="A39" s="4" t="s">
        <v>1898</v>
      </c>
      <c r="B39" s="6">
        <v>500</v>
      </c>
      <c r="C39" s="4" t="s">
        <v>1899</v>
      </c>
      <c r="D39" s="6">
        <v>18092</v>
      </c>
      <c r="E39" s="97"/>
      <c r="F39" s="98"/>
      <c r="G39" s="98"/>
      <c r="H39" s="98"/>
      <c r="I39" s="98"/>
    </row>
    <row r="40" ht="17.25" customHeight="1" spans="1:9">
      <c r="A40" s="4" t="s">
        <v>1900</v>
      </c>
      <c r="B40" s="6"/>
      <c r="C40" s="4" t="s">
        <v>1901</v>
      </c>
      <c r="D40" s="6">
        <v>2941</v>
      </c>
      <c r="E40" s="97"/>
      <c r="F40" s="98"/>
      <c r="G40" s="98"/>
      <c r="H40" s="98"/>
      <c r="I40" s="98"/>
    </row>
    <row r="41" ht="17.25" customHeight="1" spans="1:9">
      <c r="A41" s="4" t="s">
        <v>1902</v>
      </c>
      <c r="B41" s="6">
        <v>4</v>
      </c>
      <c r="C41" s="4" t="s">
        <v>1903</v>
      </c>
      <c r="D41" s="6">
        <v>2941</v>
      </c>
      <c r="E41" s="97"/>
      <c r="F41" s="98"/>
      <c r="G41" s="98"/>
      <c r="H41" s="98"/>
      <c r="I41" s="98"/>
    </row>
    <row r="42" ht="17.25" customHeight="1" spans="1:9">
      <c r="A42" s="4" t="s">
        <v>1904</v>
      </c>
      <c r="B42" s="6">
        <v>11226</v>
      </c>
      <c r="C42" s="4" t="s">
        <v>1905</v>
      </c>
      <c r="D42" s="6"/>
      <c r="E42" s="97"/>
      <c r="F42" s="98"/>
      <c r="G42" s="98"/>
      <c r="H42" s="98"/>
      <c r="I42" s="98"/>
    </row>
    <row r="43" ht="17.25" customHeight="1" spans="1:9">
      <c r="A43" s="4" t="s">
        <v>1906</v>
      </c>
      <c r="B43" s="6"/>
      <c r="C43" s="4" t="s">
        <v>1907</v>
      </c>
      <c r="D43" s="6"/>
      <c r="E43" s="97"/>
      <c r="F43" s="98"/>
      <c r="G43" s="98"/>
      <c r="H43" s="98"/>
      <c r="I43" s="98"/>
    </row>
    <row r="44" ht="17.25" customHeight="1" spans="1:9">
      <c r="A44" s="4" t="s">
        <v>1908</v>
      </c>
      <c r="B44" s="6">
        <v>6139</v>
      </c>
      <c r="C44" s="4" t="s">
        <v>1909</v>
      </c>
      <c r="D44" s="6"/>
      <c r="E44" s="97"/>
      <c r="F44" s="98"/>
      <c r="G44" s="98"/>
      <c r="H44" s="98"/>
      <c r="I44" s="98"/>
    </row>
    <row r="45" ht="17.25" customHeight="1" spans="1:9">
      <c r="A45" s="4" t="s">
        <v>1910</v>
      </c>
      <c r="B45" s="6"/>
      <c r="C45" s="4" t="s">
        <v>1911</v>
      </c>
      <c r="D45" s="6"/>
      <c r="E45" s="97"/>
      <c r="F45" s="98"/>
      <c r="G45" s="98"/>
      <c r="H45" s="98"/>
      <c r="I45" s="98"/>
    </row>
    <row r="46" ht="15.75" customHeight="1" spans="1:9">
      <c r="A46" s="4" t="s">
        <v>1912</v>
      </c>
      <c r="B46" s="6">
        <v>698</v>
      </c>
      <c r="C46" s="4" t="s">
        <v>1913</v>
      </c>
      <c r="D46" s="6"/>
      <c r="E46" s="97"/>
      <c r="F46" s="98"/>
      <c r="G46" s="98"/>
      <c r="H46" s="98"/>
      <c r="I46" s="98"/>
    </row>
    <row r="47" ht="15.75" customHeight="1" spans="1:9">
      <c r="A47" s="4" t="s">
        <v>1914</v>
      </c>
      <c r="B47" s="6">
        <v>26738</v>
      </c>
      <c r="C47" s="4" t="s">
        <v>1915</v>
      </c>
      <c r="D47" s="6"/>
      <c r="E47" s="97"/>
      <c r="F47" s="98"/>
      <c r="G47" s="98"/>
      <c r="H47" s="98"/>
      <c r="I47" s="98"/>
    </row>
    <row r="48" ht="15.75" customHeight="1" spans="1:9">
      <c r="A48" s="4" t="s">
        <v>1916</v>
      </c>
      <c r="B48" s="6">
        <v>169</v>
      </c>
      <c r="C48" s="4" t="s">
        <v>1917</v>
      </c>
      <c r="D48" s="6"/>
      <c r="E48" s="97"/>
      <c r="F48" s="98"/>
      <c r="G48" s="98"/>
      <c r="H48" s="98"/>
      <c r="I48" s="98"/>
    </row>
    <row r="49" ht="15.75" customHeight="1" spans="1:9">
      <c r="A49" s="4" t="s">
        <v>1918</v>
      </c>
      <c r="B49" s="6"/>
      <c r="C49" s="4" t="s">
        <v>1919</v>
      </c>
      <c r="D49" s="6"/>
      <c r="E49" s="97"/>
      <c r="F49" s="98"/>
      <c r="G49" s="98"/>
      <c r="H49" s="98"/>
      <c r="I49" s="98"/>
    </row>
  </sheetData>
  <sheetProtection autoFilter="0"/>
  <mergeCells count="2">
    <mergeCell ref="A1:D1"/>
    <mergeCell ref="A2:D2"/>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showGridLines="0" showZeros="0" defaultGridColor="0" colorId="8" topLeftCell="E1" workbookViewId="0">
      <selection activeCell="A2" sqref="$A2:$XFD2"/>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
        <v>1920</v>
      </c>
      <c r="B1" s="1"/>
      <c r="C1" s="1"/>
      <c r="D1" s="1"/>
      <c r="E1" s="1"/>
      <c r="F1" s="1"/>
      <c r="G1" s="1"/>
      <c r="H1" s="1"/>
      <c r="I1" s="1"/>
      <c r="J1" s="1"/>
      <c r="K1" s="1"/>
      <c r="L1" s="1"/>
      <c r="M1" s="1"/>
      <c r="N1" s="1"/>
    </row>
    <row r="2" ht="17.25" customHeight="1" spans="1:14">
      <c r="A2" s="2" t="s">
        <v>8</v>
      </c>
      <c r="B2" s="2"/>
      <c r="C2" s="2"/>
      <c r="D2" s="2"/>
      <c r="E2" s="2"/>
      <c r="F2" s="2"/>
      <c r="G2" s="2"/>
      <c r="H2" s="2"/>
      <c r="I2" s="2"/>
      <c r="J2" s="2"/>
      <c r="K2" s="2"/>
      <c r="L2" s="2"/>
      <c r="M2" s="2"/>
      <c r="N2" s="2"/>
    </row>
    <row r="3" ht="41.25" customHeight="1" spans="1:14">
      <c r="A3" s="3" t="s">
        <v>9</v>
      </c>
      <c r="B3" s="3" t="s">
        <v>1921</v>
      </c>
      <c r="C3" s="3" t="s">
        <v>1922</v>
      </c>
      <c r="D3" s="3" t="s">
        <v>1923</v>
      </c>
      <c r="E3" s="3" t="s">
        <v>1924</v>
      </c>
      <c r="F3" s="3" t="s">
        <v>1925</v>
      </c>
      <c r="G3" s="3" t="s">
        <v>1926</v>
      </c>
      <c r="H3" s="3" t="s">
        <v>9</v>
      </c>
      <c r="I3" s="3" t="s">
        <v>1921</v>
      </c>
      <c r="J3" s="3" t="s">
        <v>1922</v>
      </c>
      <c r="K3" s="3" t="s">
        <v>1923</v>
      </c>
      <c r="L3" s="3" t="s">
        <v>1924</v>
      </c>
      <c r="M3" s="3" t="s">
        <v>1925</v>
      </c>
      <c r="N3" s="3" t="s">
        <v>1926</v>
      </c>
    </row>
    <row r="4" ht="16.5" customHeight="1" spans="1:14">
      <c r="A4" s="4" t="s">
        <v>13</v>
      </c>
      <c r="B4" s="6">
        <v>43317</v>
      </c>
      <c r="C4" s="6"/>
      <c r="D4" s="6"/>
      <c r="E4" s="6"/>
      <c r="F4" s="6">
        <v>37874</v>
      </c>
      <c r="G4" s="6">
        <v>5443</v>
      </c>
      <c r="H4" s="4" t="s">
        <v>14</v>
      </c>
      <c r="I4" s="6">
        <v>48311</v>
      </c>
      <c r="J4" s="6"/>
      <c r="K4" s="6"/>
      <c r="L4" s="6"/>
      <c r="M4" s="6">
        <v>20838</v>
      </c>
      <c r="N4" s="6">
        <v>27473</v>
      </c>
    </row>
    <row r="5" ht="16.5" customHeight="1" spans="1:14">
      <c r="A5" s="4" t="s">
        <v>15</v>
      </c>
      <c r="B5" s="6">
        <v>22571</v>
      </c>
      <c r="C5" s="6"/>
      <c r="D5" s="6"/>
      <c r="E5" s="6"/>
      <c r="F5" s="6">
        <v>19122</v>
      </c>
      <c r="G5" s="6">
        <v>3449</v>
      </c>
      <c r="H5" s="4" t="s">
        <v>16</v>
      </c>
      <c r="I5" s="6"/>
      <c r="J5" s="6"/>
      <c r="K5" s="6"/>
      <c r="L5" s="6"/>
      <c r="M5" s="6"/>
      <c r="N5" s="6"/>
    </row>
    <row r="6" ht="16.5" customHeight="1" spans="1:14">
      <c r="A6" s="4" t="s">
        <v>17</v>
      </c>
      <c r="B6" s="6">
        <v>4439</v>
      </c>
      <c r="C6" s="6"/>
      <c r="D6" s="6"/>
      <c r="E6" s="6"/>
      <c r="F6" s="6">
        <v>3833</v>
      </c>
      <c r="G6" s="6">
        <v>606</v>
      </c>
      <c r="H6" s="4" t="s">
        <v>18</v>
      </c>
      <c r="I6" s="6">
        <v>465</v>
      </c>
      <c r="J6" s="6"/>
      <c r="K6" s="6"/>
      <c r="L6" s="6"/>
      <c r="M6" s="6">
        <v>465</v>
      </c>
      <c r="N6" s="6"/>
    </row>
    <row r="7" ht="16.5" customHeight="1" spans="1:14">
      <c r="A7" s="4" t="s">
        <v>19</v>
      </c>
      <c r="B7" s="6">
        <v>1903</v>
      </c>
      <c r="C7" s="6"/>
      <c r="D7" s="6"/>
      <c r="E7" s="6"/>
      <c r="F7" s="6">
        <v>1573</v>
      </c>
      <c r="G7" s="6">
        <v>330</v>
      </c>
      <c r="H7" s="4" t="s">
        <v>20</v>
      </c>
      <c r="I7" s="6">
        <v>2185</v>
      </c>
      <c r="J7" s="6"/>
      <c r="K7" s="6"/>
      <c r="L7" s="6"/>
      <c r="M7" s="6">
        <v>2075</v>
      </c>
      <c r="N7" s="6">
        <v>110</v>
      </c>
    </row>
    <row r="8" ht="16.5" customHeight="1" spans="1:14">
      <c r="A8" s="4" t="s">
        <v>21</v>
      </c>
      <c r="B8" s="6">
        <v>516</v>
      </c>
      <c r="C8" s="6"/>
      <c r="D8" s="6"/>
      <c r="E8" s="6"/>
      <c r="F8" s="6">
        <v>496</v>
      </c>
      <c r="G8" s="6">
        <v>20</v>
      </c>
      <c r="H8" s="4" t="s">
        <v>22</v>
      </c>
      <c r="I8" s="6">
        <v>105805</v>
      </c>
      <c r="J8" s="6"/>
      <c r="K8" s="6"/>
      <c r="L8" s="6"/>
      <c r="M8" s="6">
        <v>105752</v>
      </c>
      <c r="N8" s="6">
        <v>53</v>
      </c>
    </row>
    <row r="9" ht="16.5" customHeight="1" spans="1:14">
      <c r="A9" s="4" t="s">
        <v>23</v>
      </c>
      <c r="B9" s="6">
        <v>2521</v>
      </c>
      <c r="C9" s="6"/>
      <c r="D9" s="6"/>
      <c r="E9" s="6"/>
      <c r="F9" s="6">
        <v>2236</v>
      </c>
      <c r="G9" s="6">
        <v>285</v>
      </c>
      <c r="H9" s="4" t="s">
        <v>24</v>
      </c>
      <c r="I9" s="6">
        <v>1019</v>
      </c>
      <c r="J9" s="6"/>
      <c r="K9" s="6"/>
      <c r="L9" s="6"/>
      <c r="M9" s="6">
        <v>1019</v>
      </c>
      <c r="N9" s="6"/>
    </row>
    <row r="10" ht="16.5" customHeight="1" spans="1:14">
      <c r="A10" s="4" t="s">
        <v>25</v>
      </c>
      <c r="B10" s="6">
        <v>3145</v>
      </c>
      <c r="C10" s="6"/>
      <c r="D10" s="6"/>
      <c r="E10" s="6"/>
      <c r="F10" s="6">
        <v>2945</v>
      </c>
      <c r="G10" s="6">
        <v>200</v>
      </c>
      <c r="H10" s="4" t="s">
        <v>26</v>
      </c>
      <c r="I10" s="6">
        <v>2761</v>
      </c>
      <c r="J10" s="6"/>
      <c r="K10" s="6"/>
      <c r="L10" s="6"/>
      <c r="M10" s="6">
        <v>2664</v>
      </c>
      <c r="N10" s="6">
        <v>97</v>
      </c>
    </row>
    <row r="11" ht="16.5" customHeight="1" spans="1:14">
      <c r="A11" s="4" t="s">
        <v>27</v>
      </c>
      <c r="B11" s="6">
        <v>1285</v>
      </c>
      <c r="C11" s="6"/>
      <c r="D11" s="6"/>
      <c r="E11" s="6"/>
      <c r="F11" s="6">
        <v>1109</v>
      </c>
      <c r="G11" s="6">
        <v>176</v>
      </c>
      <c r="H11" s="4" t="s">
        <v>28</v>
      </c>
      <c r="I11" s="6">
        <v>59610</v>
      </c>
      <c r="J11" s="6"/>
      <c r="K11" s="6"/>
      <c r="L11" s="6"/>
      <c r="M11" s="6">
        <v>56872</v>
      </c>
      <c r="N11" s="6">
        <v>2738</v>
      </c>
    </row>
    <row r="12" ht="16.5" customHeight="1" spans="1:14">
      <c r="A12" s="4" t="s">
        <v>29</v>
      </c>
      <c r="B12" s="6">
        <v>3709</v>
      </c>
      <c r="C12" s="6"/>
      <c r="D12" s="6"/>
      <c r="E12" s="6"/>
      <c r="F12" s="6">
        <v>3344</v>
      </c>
      <c r="G12" s="6">
        <v>365</v>
      </c>
      <c r="H12" s="4" t="s">
        <v>30</v>
      </c>
      <c r="I12" s="6">
        <v>32261</v>
      </c>
      <c r="J12" s="6"/>
      <c r="K12" s="6"/>
      <c r="L12" s="6"/>
      <c r="M12" s="6">
        <v>31721</v>
      </c>
      <c r="N12" s="6">
        <v>540</v>
      </c>
    </row>
    <row r="13" ht="16.5" customHeight="1" spans="1:14">
      <c r="A13" s="4" t="s">
        <v>31</v>
      </c>
      <c r="B13" s="6">
        <v>-689</v>
      </c>
      <c r="C13" s="6"/>
      <c r="D13" s="6"/>
      <c r="E13" s="6"/>
      <c r="F13" s="6">
        <v>-689</v>
      </c>
      <c r="G13" s="6"/>
      <c r="H13" s="4" t="s">
        <v>32</v>
      </c>
      <c r="I13" s="6">
        <v>3615</v>
      </c>
      <c r="J13" s="6"/>
      <c r="K13" s="6"/>
      <c r="L13" s="6"/>
      <c r="M13" s="6">
        <v>2136</v>
      </c>
      <c r="N13" s="6">
        <v>1479</v>
      </c>
    </row>
    <row r="14" ht="16.5" customHeight="1" spans="1:14">
      <c r="A14" s="4" t="s">
        <v>33</v>
      </c>
      <c r="B14" s="6"/>
      <c r="C14" s="6"/>
      <c r="D14" s="6"/>
      <c r="E14" s="6"/>
      <c r="F14" s="6"/>
      <c r="G14" s="6"/>
      <c r="H14" s="4" t="s">
        <v>34</v>
      </c>
      <c r="I14" s="6">
        <v>16957</v>
      </c>
      <c r="J14" s="6"/>
      <c r="K14" s="6"/>
      <c r="L14" s="6"/>
      <c r="M14" s="6">
        <v>11036</v>
      </c>
      <c r="N14" s="6">
        <v>5921</v>
      </c>
    </row>
    <row r="15" ht="16.5" customHeight="1" spans="1:14">
      <c r="A15" s="4" t="s">
        <v>35</v>
      </c>
      <c r="B15" s="6">
        <v>3774</v>
      </c>
      <c r="C15" s="6"/>
      <c r="D15" s="6"/>
      <c r="E15" s="6"/>
      <c r="F15" s="6">
        <v>3769</v>
      </c>
      <c r="G15" s="6">
        <v>5</v>
      </c>
      <c r="H15" s="4" t="s">
        <v>36</v>
      </c>
      <c r="I15" s="6">
        <v>53453</v>
      </c>
      <c r="J15" s="6"/>
      <c r="K15" s="6"/>
      <c r="L15" s="6"/>
      <c r="M15" s="6">
        <v>42373</v>
      </c>
      <c r="N15" s="6">
        <v>11080</v>
      </c>
    </row>
    <row r="16" ht="16.5" customHeight="1" spans="1:14">
      <c r="A16" s="4" t="s">
        <v>37</v>
      </c>
      <c r="B16" s="6"/>
      <c r="C16" s="6"/>
      <c r="D16" s="6"/>
      <c r="E16" s="6"/>
      <c r="F16" s="6"/>
      <c r="G16" s="6"/>
      <c r="H16" s="4" t="s">
        <v>38</v>
      </c>
      <c r="I16" s="6">
        <v>6809</v>
      </c>
      <c r="J16" s="6"/>
      <c r="K16" s="6"/>
      <c r="L16" s="6"/>
      <c r="M16" s="6">
        <v>6022</v>
      </c>
      <c r="N16" s="6">
        <v>787</v>
      </c>
    </row>
    <row r="17" ht="16.5" customHeight="1" spans="1:14">
      <c r="A17" s="4" t="s">
        <v>39</v>
      </c>
      <c r="B17" s="6"/>
      <c r="C17" s="6"/>
      <c r="D17" s="6"/>
      <c r="E17" s="6"/>
      <c r="F17" s="6"/>
      <c r="G17" s="6"/>
      <c r="H17" s="4" t="s">
        <v>40</v>
      </c>
      <c r="I17" s="6">
        <v>732</v>
      </c>
      <c r="J17" s="6"/>
      <c r="K17" s="6"/>
      <c r="L17" s="6"/>
      <c r="M17" s="6">
        <v>732</v>
      </c>
      <c r="N17" s="6"/>
    </row>
    <row r="18" ht="15.75" customHeight="1" spans="1:14">
      <c r="A18" s="4" t="s">
        <v>41</v>
      </c>
      <c r="B18" s="6">
        <v>17</v>
      </c>
      <c r="C18" s="6"/>
      <c r="D18" s="6"/>
      <c r="E18" s="6"/>
      <c r="F18" s="6">
        <v>10</v>
      </c>
      <c r="G18" s="6">
        <v>7</v>
      </c>
      <c r="H18" s="4" t="s">
        <v>42</v>
      </c>
      <c r="I18" s="6">
        <v>596</v>
      </c>
      <c r="J18" s="6"/>
      <c r="K18" s="6"/>
      <c r="L18" s="6"/>
      <c r="M18" s="6">
        <v>596</v>
      </c>
      <c r="N18" s="6"/>
    </row>
    <row r="19" ht="16.5" customHeight="1" spans="1:14">
      <c r="A19" s="4" t="s">
        <v>43</v>
      </c>
      <c r="B19" s="6">
        <v>126</v>
      </c>
      <c r="C19" s="6"/>
      <c r="D19" s="6"/>
      <c r="E19" s="6"/>
      <c r="F19" s="6">
        <v>126</v>
      </c>
      <c r="G19" s="6"/>
      <c r="H19" s="4" t="s">
        <v>44</v>
      </c>
      <c r="I19" s="6"/>
      <c r="J19" s="6"/>
      <c r="K19" s="6"/>
      <c r="L19" s="6"/>
      <c r="M19" s="6"/>
      <c r="N19" s="6"/>
    </row>
    <row r="20" ht="16.5" customHeight="1" spans="1:14">
      <c r="A20" s="4" t="s">
        <v>45</v>
      </c>
      <c r="B20" s="6">
        <v>49683</v>
      </c>
      <c r="C20" s="6"/>
      <c r="D20" s="6"/>
      <c r="E20" s="6"/>
      <c r="F20" s="6">
        <v>49178</v>
      </c>
      <c r="G20" s="6">
        <v>505</v>
      </c>
      <c r="H20" s="4" t="s">
        <v>46</v>
      </c>
      <c r="I20" s="6"/>
      <c r="J20" s="6"/>
      <c r="K20" s="6"/>
      <c r="L20" s="6"/>
      <c r="M20" s="6"/>
      <c r="N20" s="6"/>
    </row>
    <row r="21" ht="16.5" customHeight="1" spans="1:14">
      <c r="A21" s="4" t="s">
        <v>47</v>
      </c>
      <c r="B21" s="6">
        <v>4036</v>
      </c>
      <c r="C21" s="6"/>
      <c r="D21" s="6"/>
      <c r="E21" s="6"/>
      <c r="F21" s="6">
        <v>4036</v>
      </c>
      <c r="G21" s="6"/>
      <c r="H21" s="4" t="s">
        <v>48</v>
      </c>
      <c r="I21" s="6">
        <v>1640</v>
      </c>
      <c r="J21" s="6"/>
      <c r="K21" s="6"/>
      <c r="L21" s="6"/>
      <c r="M21" s="6">
        <v>1640</v>
      </c>
      <c r="N21" s="6"/>
    </row>
    <row r="22" ht="16.5" customHeight="1" spans="1:14">
      <c r="A22" s="4" t="s">
        <v>49</v>
      </c>
      <c r="B22" s="6">
        <v>30462</v>
      </c>
      <c r="C22" s="6"/>
      <c r="D22" s="6"/>
      <c r="E22" s="6"/>
      <c r="F22" s="6">
        <v>30462</v>
      </c>
      <c r="G22" s="6"/>
      <c r="H22" s="4" t="s">
        <v>50</v>
      </c>
      <c r="I22" s="6">
        <v>15861</v>
      </c>
      <c r="J22" s="6"/>
      <c r="K22" s="6"/>
      <c r="L22" s="6"/>
      <c r="M22" s="6">
        <v>8414</v>
      </c>
      <c r="N22" s="6">
        <v>7447</v>
      </c>
    </row>
    <row r="23" ht="16.5" customHeight="1" spans="1:14">
      <c r="A23" s="4" t="s">
        <v>51</v>
      </c>
      <c r="B23" s="6">
        <v>4503</v>
      </c>
      <c r="C23" s="6"/>
      <c r="D23" s="6"/>
      <c r="E23" s="6"/>
      <c r="F23" s="6">
        <v>4275</v>
      </c>
      <c r="G23" s="6">
        <v>228</v>
      </c>
      <c r="H23" s="4" t="s">
        <v>52</v>
      </c>
      <c r="I23" s="6">
        <v>820</v>
      </c>
      <c r="J23" s="6"/>
      <c r="K23" s="6"/>
      <c r="L23" s="6"/>
      <c r="M23" s="6">
        <v>820</v>
      </c>
      <c r="N23" s="6"/>
    </row>
    <row r="24" ht="16.5" customHeight="1" spans="1:14">
      <c r="A24" s="4" t="s">
        <v>53</v>
      </c>
      <c r="B24" s="6"/>
      <c r="C24" s="6"/>
      <c r="D24" s="6"/>
      <c r="E24" s="6"/>
      <c r="F24" s="6"/>
      <c r="G24" s="6"/>
      <c r="H24" s="4" t="s">
        <v>54</v>
      </c>
      <c r="I24" s="6">
        <v>5366</v>
      </c>
      <c r="J24" s="6"/>
      <c r="K24" s="6"/>
      <c r="L24" s="6"/>
      <c r="M24" s="6">
        <v>5248</v>
      </c>
      <c r="N24" s="6">
        <v>118</v>
      </c>
    </row>
    <row r="25" ht="16.5" customHeight="1" spans="1:14">
      <c r="A25" s="4" t="s">
        <v>55</v>
      </c>
      <c r="B25" s="6">
        <v>5645</v>
      </c>
      <c r="C25" s="6"/>
      <c r="D25" s="6"/>
      <c r="E25" s="6"/>
      <c r="F25" s="6">
        <v>5400</v>
      </c>
      <c r="G25" s="6">
        <v>245</v>
      </c>
      <c r="H25" s="4" t="s">
        <v>1927</v>
      </c>
      <c r="I25" s="6">
        <v>2104</v>
      </c>
      <c r="J25" s="6"/>
      <c r="K25" s="6"/>
      <c r="L25" s="6"/>
      <c r="M25" s="6">
        <v>2034</v>
      </c>
      <c r="N25" s="6">
        <v>70</v>
      </c>
    </row>
    <row r="26" ht="16.5" customHeight="1" spans="1:14">
      <c r="A26" s="4" t="s">
        <v>57</v>
      </c>
      <c r="B26" s="6">
        <v>5037</v>
      </c>
      <c r="C26" s="6"/>
      <c r="D26" s="6"/>
      <c r="E26" s="6"/>
      <c r="F26" s="6">
        <v>5005</v>
      </c>
      <c r="G26" s="6">
        <v>32</v>
      </c>
      <c r="H26" s="4" t="s">
        <v>1928</v>
      </c>
      <c r="I26" s="6">
        <v>2443</v>
      </c>
      <c r="J26" s="6"/>
      <c r="K26" s="6"/>
      <c r="L26" s="6"/>
      <c r="M26" s="6">
        <v>2443</v>
      </c>
      <c r="N26" s="6"/>
    </row>
    <row r="27" ht="16.5" customHeight="1" spans="1:14">
      <c r="A27" s="61"/>
      <c r="B27" s="5"/>
      <c r="C27" s="5"/>
      <c r="D27" s="96"/>
      <c r="E27" s="5"/>
      <c r="F27" s="96"/>
      <c r="G27" s="96"/>
      <c r="H27" s="4" t="s">
        <v>1929</v>
      </c>
      <c r="I27" s="6"/>
      <c r="J27" s="6"/>
      <c r="K27" s="6"/>
      <c r="L27" s="6"/>
      <c r="M27" s="6"/>
      <c r="N27" s="6"/>
    </row>
    <row r="28" ht="16.5" customHeight="1" spans="1:14">
      <c r="A28" s="61"/>
      <c r="B28" s="5"/>
      <c r="C28" s="5"/>
      <c r="D28" s="5"/>
      <c r="E28" s="5"/>
      <c r="F28" s="5"/>
      <c r="G28" s="5"/>
      <c r="H28" s="4"/>
      <c r="I28" s="5"/>
      <c r="J28" s="5"/>
      <c r="K28" s="5"/>
      <c r="L28" s="5"/>
      <c r="M28" s="5"/>
      <c r="N28" s="5"/>
    </row>
    <row r="29" ht="16.5" customHeight="1" spans="1:14">
      <c r="A29" s="4"/>
      <c r="B29" s="5"/>
      <c r="C29" s="5"/>
      <c r="D29" s="5"/>
      <c r="E29" s="5"/>
      <c r="F29" s="5"/>
      <c r="G29" s="5"/>
      <c r="H29" s="4"/>
      <c r="I29" s="5"/>
      <c r="J29" s="5"/>
      <c r="K29" s="5"/>
      <c r="L29" s="5"/>
      <c r="M29" s="5"/>
      <c r="N29" s="5"/>
    </row>
    <row r="30" ht="16.5" customHeight="1" spans="1:14">
      <c r="A30" s="4"/>
      <c r="B30" s="5"/>
      <c r="C30" s="5"/>
      <c r="D30" s="5"/>
      <c r="E30" s="5"/>
      <c r="F30" s="5"/>
      <c r="G30" s="5"/>
      <c r="H30" s="4"/>
      <c r="I30" s="5"/>
      <c r="J30" s="5"/>
      <c r="K30" s="5"/>
      <c r="L30" s="5"/>
      <c r="M30" s="5"/>
      <c r="N30" s="5"/>
    </row>
    <row r="31" ht="16.5" customHeight="1" spans="1:14">
      <c r="A31" s="4"/>
      <c r="B31" s="5"/>
      <c r="C31" s="5"/>
      <c r="D31" s="5"/>
      <c r="E31" s="5"/>
      <c r="F31" s="5"/>
      <c r="G31" s="5"/>
      <c r="H31" s="4"/>
      <c r="I31" s="5"/>
      <c r="J31" s="5"/>
      <c r="K31" s="5"/>
      <c r="L31" s="5"/>
      <c r="M31" s="5"/>
      <c r="N31" s="5"/>
    </row>
    <row r="32" ht="16.5" customHeight="1" spans="1:14">
      <c r="A32" s="4"/>
      <c r="B32" s="5"/>
      <c r="C32" s="5"/>
      <c r="D32" s="5"/>
      <c r="E32" s="5"/>
      <c r="F32" s="5"/>
      <c r="G32" s="5"/>
      <c r="H32" s="4"/>
      <c r="I32" s="5"/>
      <c r="J32" s="5"/>
      <c r="K32" s="5"/>
      <c r="L32" s="5"/>
      <c r="M32" s="5"/>
      <c r="N32" s="5"/>
    </row>
    <row r="33" ht="16.5" customHeight="1" spans="1:14">
      <c r="A33" s="4"/>
      <c r="B33" s="5"/>
      <c r="C33" s="5"/>
      <c r="D33" s="5"/>
      <c r="E33" s="5"/>
      <c r="F33" s="5"/>
      <c r="G33" s="5"/>
      <c r="H33" s="4"/>
      <c r="I33" s="5"/>
      <c r="J33" s="5"/>
      <c r="K33" s="5"/>
      <c r="L33" s="5"/>
      <c r="M33" s="5"/>
      <c r="N33" s="5"/>
    </row>
    <row r="34" ht="16.5" customHeight="1" spans="1:14">
      <c r="A34" s="4"/>
      <c r="B34" s="5"/>
      <c r="C34" s="5"/>
      <c r="D34" s="5"/>
      <c r="E34" s="5"/>
      <c r="F34" s="5"/>
      <c r="G34" s="5"/>
      <c r="H34" s="4"/>
      <c r="I34" s="5"/>
      <c r="J34" s="5"/>
      <c r="K34" s="5"/>
      <c r="L34" s="5"/>
      <c r="M34" s="5"/>
      <c r="N34" s="5"/>
    </row>
    <row r="35" ht="16.5" customHeight="1" spans="1:14">
      <c r="A35" s="4"/>
      <c r="B35" s="5"/>
      <c r="C35" s="5"/>
      <c r="D35" s="5"/>
      <c r="E35" s="5"/>
      <c r="F35" s="5"/>
      <c r="G35" s="5"/>
      <c r="H35" s="4"/>
      <c r="I35" s="5"/>
      <c r="J35" s="5"/>
      <c r="K35" s="5"/>
      <c r="L35" s="5"/>
      <c r="M35" s="5"/>
      <c r="N35" s="5"/>
    </row>
    <row r="36" ht="16.5" customHeight="1" spans="1:14">
      <c r="A36" s="4"/>
      <c r="B36" s="5"/>
      <c r="C36" s="5"/>
      <c r="D36" s="5"/>
      <c r="E36" s="5"/>
      <c r="F36" s="5"/>
      <c r="G36" s="5"/>
      <c r="H36" s="4"/>
      <c r="I36" s="5"/>
      <c r="J36" s="5"/>
      <c r="K36" s="5"/>
      <c r="L36" s="5"/>
      <c r="M36" s="5"/>
      <c r="N36" s="5"/>
    </row>
    <row r="37" ht="16.5" customHeight="1" spans="1:14">
      <c r="A37" s="4"/>
      <c r="B37" s="5"/>
      <c r="C37" s="5"/>
      <c r="D37" s="5"/>
      <c r="E37" s="5"/>
      <c r="F37" s="5"/>
      <c r="G37" s="5"/>
      <c r="H37" s="4"/>
      <c r="I37" s="5"/>
      <c r="J37" s="5"/>
      <c r="K37" s="5"/>
      <c r="L37" s="5"/>
      <c r="M37" s="5"/>
      <c r="N37" s="5"/>
    </row>
    <row r="38" ht="16.5" customHeight="1" spans="1:14">
      <c r="A38" s="4"/>
      <c r="B38" s="5"/>
      <c r="C38" s="5"/>
      <c r="D38" s="5"/>
      <c r="E38" s="5"/>
      <c r="F38" s="5"/>
      <c r="G38" s="5"/>
      <c r="H38" s="4"/>
      <c r="I38" s="5"/>
      <c r="J38" s="5"/>
      <c r="K38" s="5"/>
      <c r="L38" s="5"/>
      <c r="M38" s="5"/>
      <c r="N38" s="5"/>
    </row>
    <row r="39" ht="16.5" customHeight="1" spans="1:14">
      <c r="A39" s="3" t="s">
        <v>61</v>
      </c>
      <c r="B39" s="6">
        <v>93000</v>
      </c>
      <c r="C39" s="6"/>
      <c r="D39" s="6"/>
      <c r="E39" s="6"/>
      <c r="F39" s="6">
        <v>87052</v>
      </c>
      <c r="G39" s="6">
        <v>5948</v>
      </c>
      <c r="H39" s="3" t="s">
        <v>62</v>
      </c>
      <c r="I39" s="6">
        <v>362813</v>
      </c>
      <c r="J39" s="6"/>
      <c r="K39" s="6"/>
      <c r="L39" s="6"/>
      <c r="M39" s="6">
        <v>304900</v>
      </c>
      <c r="N39" s="6">
        <v>57913</v>
      </c>
    </row>
  </sheetData>
  <sheetProtection autoFilter="0"/>
  <mergeCells count="2">
    <mergeCell ref="A1:N1"/>
    <mergeCell ref="A2:N2"/>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showZeros="0" workbookViewId="0">
      <selection activeCell="H6" sqref="H6"/>
    </sheetView>
  </sheetViews>
  <sheetFormatPr defaultColWidth="9.15" defaultRowHeight="15.75"/>
  <cols>
    <col min="1" max="1" width="40.0083333333333" style="89" customWidth="1"/>
    <col min="2" max="6" width="10.625" style="89" customWidth="1"/>
    <col min="7" max="23" width="10.625" style="90" customWidth="1"/>
    <col min="24" max="253" width="9.15" style="90" customWidth="1"/>
    <col min="254" max="16384" width="9.15" style="90"/>
  </cols>
  <sheetData>
    <row r="1" s="89" customFormat="1" ht="34" customHeight="1" spans="1:22">
      <c r="A1" s="91" t="s">
        <v>1930</v>
      </c>
      <c r="B1" s="91"/>
      <c r="C1" s="91"/>
      <c r="D1" s="91"/>
      <c r="E1" s="91"/>
      <c r="F1" s="91"/>
      <c r="G1" s="91"/>
      <c r="H1" s="91"/>
      <c r="I1" s="91"/>
      <c r="J1" s="91"/>
      <c r="K1" s="91"/>
      <c r="L1" s="91"/>
      <c r="M1" s="91"/>
      <c r="N1" s="91"/>
      <c r="O1" s="91"/>
      <c r="P1" s="91"/>
      <c r="Q1" s="91"/>
      <c r="R1" s="91"/>
      <c r="S1" s="91"/>
      <c r="T1" s="91"/>
      <c r="U1" s="91"/>
      <c r="V1" s="91"/>
    </row>
    <row r="2" s="89" customFormat="1" ht="17.55" customHeight="1" spans="1:23">
      <c r="A2" s="92" t="s">
        <v>1931</v>
      </c>
      <c r="B2" s="92"/>
      <c r="C2" s="92"/>
      <c r="D2" s="92"/>
      <c r="E2" s="92"/>
      <c r="F2" s="92"/>
      <c r="G2" s="92"/>
      <c r="H2" s="92"/>
      <c r="I2" s="92"/>
      <c r="J2" s="92"/>
      <c r="K2" s="92"/>
      <c r="L2" s="92"/>
      <c r="M2" s="92"/>
      <c r="N2" s="92"/>
      <c r="O2" s="92"/>
      <c r="P2" s="92"/>
      <c r="Q2" s="92"/>
      <c r="R2" s="92"/>
      <c r="S2" s="92"/>
      <c r="T2" s="92"/>
      <c r="U2" s="92"/>
      <c r="V2" s="92"/>
      <c r="W2" s="92"/>
    </row>
    <row r="3" s="89" customFormat="1" ht="26" customHeight="1" spans="1:23">
      <c r="A3" s="93" t="s">
        <v>1932</v>
      </c>
      <c r="B3" s="93" t="s">
        <v>1933</v>
      </c>
      <c r="C3" s="86" t="s">
        <v>1934</v>
      </c>
      <c r="D3" s="86" t="s">
        <v>1935</v>
      </c>
      <c r="E3" s="94" t="s">
        <v>1936</v>
      </c>
      <c r="F3" s="94" t="s">
        <v>1937</v>
      </c>
      <c r="G3" s="94" t="s">
        <v>1938</v>
      </c>
      <c r="H3" s="94" t="s">
        <v>1939</v>
      </c>
      <c r="I3" s="94" t="s">
        <v>1940</v>
      </c>
      <c r="J3" s="94" t="s">
        <v>1941</v>
      </c>
      <c r="K3" s="94" t="s">
        <v>1942</v>
      </c>
      <c r="L3" s="94" t="s">
        <v>1943</v>
      </c>
      <c r="M3" s="94" t="s">
        <v>1944</v>
      </c>
      <c r="N3" s="94" t="s">
        <v>1945</v>
      </c>
      <c r="O3" s="94" t="s">
        <v>1946</v>
      </c>
      <c r="P3" s="94" t="s">
        <v>1947</v>
      </c>
      <c r="Q3" s="94" t="s">
        <v>1948</v>
      </c>
      <c r="R3" s="94" t="s">
        <v>1949</v>
      </c>
      <c r="S3" s="94" t="s">
        <v>1950</v>
      </c>
      <c r="T3" s="94" t="s">
        <v>1951</v>
      </c>
      <c r="U3" s="94" t="s">
        <v>1952</v>
      </c>
      <c r="V3" s="94" t="s">
        <v>1953</v>
      </c>
      <c r="W3" s="94" t="s">
        <v>1954</v>
      </c>
    </row>
    <row r="4" s="89" customFormat="1" ht="26" customHeight="1" spans="1:23">
      <c r="A4" s="95" t="s">
        <v>1955</v>
      </c>
      <c r="B4" s="77">
        <v>15703</v>
      </c>
      <c r="C4" s="86">
        <f t="shared" ref="C4:W4" si="0">SUM(C5:C10)</f>
        <v>15703</v>
      </c>
      <c r="D4" s="86">
        <f t="shared" si="0"/>
        <v>0</v>
      </c>
      <c r="E4" s="86">
        <f t="shared" si="0"/>
        <v>0</v>
      </c>
      <c r="F4" s="86">
        <f t="shared" si="0"/>
        <v>0</v>
      </c>
      <c r="G4" s="86">
        <f t="shared" si="0"/>
        <v>0</v>
      </c>
      <c r="H4" s="86">
        <f t="shared" si="0"/>
        <v>0</v>
      </c>
      <c r="I4" s="86">
        <f t="shared" si="0"/>
        <v>0</v>
      </c>
      <c r="J4" s="86">
        <f t="shared" si="0"/>
        <v>0</v>
      </c>
      <c r="K4" s="86">
        <f t="shared" si="0"/>
        <v>0</v>
      </c>
      <c r="L4" s="86">
        <f t="shared" si="0"/>
        <v>0</v>
      </c>
      <c r="M4" s="86">
        <f t="shared" si="0"/>
        <v>0</v>
      </c>
      <c r="N4" s="86">
        <f t="shared" si="0"/>
        <v>0</v>
      </c>
      <c r="O4" s="86">
        <f t="shared" si="0"/>
        <v>0</v>
      </c>
      <c r="P4" s="86">
        <f t="shared" si="0"/>
        <v>0</v>
      </c>
      <c r="Q4" s="86">
        <f t="shared" si="0"/>
        <v>0</v>
      </c>
      <c r="R4" s="86">
        <f t="shared" si="0"/>
        <v>0</v>
      </c>
      <c r="S4" s="86">
        <f t="shared" si="0"/>
        <v>0</v>
      </c>
      <c r="T4" s="86">
        <f t="shared" si="0"/>
        <v>0</v>
      </c>
      <c r="U4" s="86">
        <f t="shared" si="0"/>
        <v>0</v>
      </c>
      <c r="V4" s="86">
        <f t="shared" si="0"/>
        <v>0</v>
      </c>
      <c r="W4" s="86">
        <f t="shared" si="0"/>
        <v>0</v>
      </c>
    </row>
    <row r="5" s="89" customFormat="1" ht="26" customHeight="1" spans="1:23">
      <c r="A5" s="95" t="s">
        <v>1956</v>
      </c>
      <c r="B5" s="77">
        <v>1204</v>
      </c>
      <c r="C5" s="86">
        <f t="shared" ref="C5:C10" si="1">B5-D5</f>
        <v>1204</v>
      </c>
      <c r="D5" s="86">
        <f t="shared" ref="D5:D10" si="2">SUM(E5:W5)</f>
        <v>0</v>
      </c>
      <c r="E5" s="86"/>
      <c r="F5" s="86"/>
      <c r="G5" s="86"/>
      <c r="H5" s="86"/>
      <c r="I5" s="86"/>
      <c r="J5" s="86"/>
      <c r="K5" s="86"/>
      <c r="L5" s="86"/>
      <c r="M5" s="86"/>
      <c r="N5" s="86"/>
      <c r="O5" s="86"/>
      <c r="P5" s="86"/>
      <c r="Q5" s="86"/>
      <c r="R5" s="86"/>
      <c r="S5" s="86"/>
      <c r="T5" s="86"/>
      <c r="U5" s="86"/>
      <c r="V5" s="86"/>
      <c r="W5" s="86"/>
    </row>
    <row r="6" s="89" customFormat="1" ht="26" customHeight="1" spans="1:23">
      <c r="A6" s="95" t="s">
        <v>1957</v>
      </c>
      <c r="B6" s="77">
        <v>767</v>
      </c>
      <c r="C6" s="86">
        <f t="shared" si="1"/>
        <v>767</v>
      </c>
      <c r="D6" s="86">
        <f t="shared" si="2"/>
        <v>0</v>
      </c>
      <c r="E6" s="86"/>
      <c r="F6" s="86"/>
      <c r="G6" s="86"/>
      <c r="H6" s="86"/>
      <c r="I6" s="86"/>
      <c r="J6" s="86"/>
      <c r="K6" s="86"/>
      <c r="L6" s="86"/>
      <c r="M6" s="86"/>
      <c r="N6" s="86"/>
      <c r="O6" s="86"/>
      <c r="P6" s="86"/>
      <c r="Q6" s="86"/>
      <c r="R6" s="86"/>
      <c r="S6" s="86"/>
      <c r="T6" s="86"/>
      <c r="U6" s="86"/>
      <c r="V6" s="86"/>
      <c r="W6" s="86"/>
    </row>
    <row r="7" s="89" customFormat="1" ht="26" customHeight="1" spans="1:23">
      <c r="A7" s="95" t="s">
        <v>1958</v>
      </c>
      <c r="B7" s="77">
        <v>4690</v>
      </c>
      <c r="C7" s="86">
        <f t="shared" si="1"/>
        <v>4690</v>
      </c>
      <c r="D7" s="86">
        <f t="shared" si="2"/>
        <v>0</v>
      </c>
      <c r="E7" s="86"/>
      <c r="F7" s="86"/>
      <c r="G7" s="86"/>
      <c r="H7" s="86"/>
      <c r="I7" s="86"/>
      <c r="J7" s="86"/>
      <c r="K7" s="86"/>
      <c r="L7" s="86"/>
      <c r="M7" s="86"/>
      <c r="N7" s="86"/>
      <c r="O7" s="86"/>
      <c r="P7" s="86"/>
      <c r="Q7" s="86"/>
      <c r="R7" s="86"/>
      <c r="S7" s="86"/>
      <c r="T7" s="86"/>
      <c r="U7" s="86"/>
      <c r="V7" s="86"/>
      <c r="W7" s="86"/>
    </row>
    <row r="8" s="89" customFormat="1" ht="26" customHeight="1" spans="1:23">
      <c r="A8" s="95" t="s">
        <v>1959</v>
      </c>
      <c r="B8" s="77">
        <v>96</v>
      </c>
      <c r="C8" s="86">
        <f t="shared" si="1"/>
        <v>96</v>
      </c>
      <c r="D8" s="86">
        <f t="shared" si="2"/>
        <v>0</v>
      </c>
      <c r="E8" s="86"/>
      <c r="F8" s="86"/>
      <c r="G8" s="86"/>
      <c r="H8" s="86"/>
      <c r="I8" s="86"/>
      <c r="J8" s="86"/>
      <c r="K8" s="86"/>
      <c r="L8" s="86"/>
      <c r="M8" s="86"/>
      <c r="N8" s="86"/>
      <c r="O8" s="86"/>
      <c r="P8" s="86"/>
      <c r="Q8" s="86"/>
      <c r="R8" s="86"/>
      <c r="S8" s="86"/>
      <c r="T8" s="86"/>
      <c r="U8" s="86"/>
      <c r="V8" s="86"/>
      <c r="W8" s="86"/>
    </row>
    <row r="9" s="89" customFormat="1" ht="26" customHeight="1" spans="1:23">
      <c r="A9" s="95" t="s">
        <v>1960</v>
      </c>
      <c r="B9" s="77">
        <v>8946</v>
      </c>
      <c r="C9" s="86">
        <f t="shared" si="1"/>
        <v>8946</v>
      </c>
      <c r="D9" s="86">
        <f t="shared" si="2"/>
        <v>0</v>
      </c>
      <c r="E9" s="86"/>
      <c r="F9" s="86"/>
      <c r="G9" s="86"/>
      <c r="H9" s="86"/>
      <c r="I9" s="86"/>
      <c r="J9" s="86"/>
      <c r="K9" s="86"/>
      <c r="L9" s="86"/>
      <c r="M9" s="86"/>
      <c r="N9" s="86"/>
      <c r="O9" s="86"/>
      <c r="P9" s="86"/>
      <c r="Q9" s="86"/>
      <c r="R9" s="86"/>
      <c r="S9" s="86"/>
      <c r="T9" s="86"/>
      <c r="U9" s="86"/>
      <c r="V9" s="86"/>
      <c r="W9" s="86"/>
    </row>
    <row r="10" s="89" customFormat="1" ht="26" customHeight="1" spans="1:23">
      <c r="A10" s="95" t="s">
        <v>1961</v>
      </c>
      <c r="B10" s="77">
        <v>0</v>
      </c>
      <c r="C10" s="86">
        <f t="shared" si="1"/>
        <v>0</v>
      </c>
      <c r="D10" s="86">
        <f t="shared" si="2"/>
        <v>0</v>
      </c>
      <c r="E10" s="86"/>
      <c r="F10" s="86"/>
      <c r="G10" s="86"/>
      <c r="H10" s="86"/>
      <c r="I10" s="86"/>
      <c r="J10" s="86"/>
      <c r="K10" s="86"/>
      <c r="L10" s="86"/>
      <c r="M10" s="86"/>
      <c r="N10" s="86"/>
      <c r="O10" s="86"/>
      <c r="P10" s="86"/>
      <c r="Q10" s="86"/>
      <c r="R10" s="86"/>
      <c r="S10" s="86"/>
      <c r="T10" s="86"/>
      <c r="U10" s="86"/>
      <c r="V10" s="86"/>
      <c r="W10" s="86"/>
    </row>
    <row r="11" s="89" customFormat="1" spans="7:256">
      <c r="G11" s="90"/>
      <c r="H11" s="90"/>
      <c r="I11" s="90"/>
      <c r="J11" s="90"/>
      <c r="K11" s="90"/>
      <c r="L11" s="90"/>
      <c r="M11" s="90"/>
      <c r="N11" s="90"/>
      <c r="O11" s="90"/>
      <c r="P11" s="90"/>
      <c r="Q11" s="90"/>
      <c r="R11" s="90"/>
      <c r="S11" s="90"/>
      <c r="T11" s="90"/>
      <c r="U11" s="90"/>
      <c r="V11" s="90"/>
      <c r="W11" s="90"/>
      <c r="IT11" s="90"/>
      <c r="IU11" s="90"/>
      <c r="IV11" s="90"/>
    </row>
    <row r="12" s="89" customFormat="1" spans="7:256">
      <c r="G12" s="90"/>
      <c r="H12" s="90"/>
      <c r="I12" s="90"/>
      <c r="J12" s="90"/>
      <c r="K12" s="90"/>
      <c r="L12" s="90"/>
      <c r="M12" s="90"/>
      <c r="N12" s="90"/>
      <c r="O12" s="90"/>
      <c r="P12" s="90"/>
      <c r="Q12" s="90"/>
      <c r="R12" s="90"/>
      <c r="S12" s="90"/>
      <c r="T12" s="90"/>
      <c r="U12" s="90"/>
      <c r="V12" s="90"/>
      <c r="W12" s="90"/>
      <c r="IT12" s="90"/>
      <c r="IU12" s="90"/>
      <c r="IV12" s="90"/>
    </row>
    <row r="13" s="89" customFormat="1" spans="7:256">
      <c r="G13" s="90"/>
      <c r="H13" s="90"/>
      <c r="I13" s="90"/>
      <c r="J13" s="90"/>
      <c r="K13" s="90"/>
      <c r="L13" s="90"/>
      <c r="M13" s="90"/>
      <c r="N13" s="90"/>
      <c r="O13" s="90"/>
      <c r="P13" s="90"/>
      <c r="Q13" s="90"/>
      <c r="R13" s="90"/>
      <c r="S13" s="90"/>
      <c r="T13" s="90"/>
      <c r="U13" s="90"/>
      <c r="V13" s="90"/>
      <c r="W13" s="90"/>
      <c r="IT13" s="90"/>
      <c r="IU13" s="90"/>
      <c r="IV13" s="90"/>
    </row>
    <row r="14" s="89" customFormat="1" spans="7:256">
      <c r="G14" s="90"/>
      <c r="H14" s="90"/>
      <c r="I14" s="90"/>
      <c r="J14" s="90"/>
      <c r="K14" s="90"/>
      <c r="L14" s="90"/>
      <c r="M14" s="90"/>
      <c r="N14" s="90"/>
      <c r="O14" s="90"/>
      <c r="P14" s="90"/>
      <c r="Q14" s="90"/>
      <c r="R14" s="90"/>
      <c r="S14" s="90"/>
      <c r="T14" s="90"/>
      <c r="U14" s="90"/>
      <c r="V14" s="90"/>
      <c r="W14" s="90"/>
      <c r="IT14" s="90"/>
      <c r="IU14" s="90"/>
      <c r="IV14" s="90"/>
    </row>
    <row r="15" s="89" customFormat="1" spans="7:256">
      <c r="G15" s="90"/>
      <c r="H15" s="90"/>
      <c r="I15" s="90"/>
      <c r="J15" s="90"/>
      <c r="K15" s="90"/>
      <c r="L15" s="90"/>
      <c r="M15" s="90"/>
      <c r="N15" s="90"/>
      <c r="O15" s="90"/>
      <c r="P15" s="90"/>
      <c r="Q15" s="90"/>
      <c r="R15" s="90"/>
      <c r="S15" s="90"/>
      <c r="T15" s="90"/>
      <c r="U15" s="90"/>
      <c r="V15" s="90"/>
      <c r="W15" s="90"/>
      <c r="IT15" s="90"/>
      <c r="IU15" s="90"/>
      <c r="IV15" s="90"/>
    </row>
    <row r="16" s="89" customFormat="1" spans="7:256">
      <c r="G16" s="90"/>
      <c r="H16" s="90"/>
      <c r="I16" s="90"/>
      <c r="J16" s="90"/>
      <c r="K16" s="90"/>
      <c r="L16" s="90"/>
      <c r="M16" s="90"/>
      <c r="N16" s="90"/>
      <c r="O16" s="90"/>
      <c r="P16" s="90"/>
      <c r="Q16" s="90"/>
      <c r="R16" s="90"/>
      <c r="S16" s="90"/>
      <c r="T16" s="90"/>
      <c r="U16" s="90"/>
      <c r="V16" s="90"/>
      <c r="W16" s="90"/>
      <c r="IT16" s="90"/>
      <c r="IU16" s="90"/>
      <c r="IV16" s="90"/>
    </row>
    <row r="17" s="89" customFormat="1" spans="7:256">
      <c r="G17" s="90"/>
      <c r="H17" s="90"/>
      <c r="I17" s="90"/>
      <c r="J17" s="90"/>
      <c r="K17" s="90"/>
      <c r="L17" s="90"/>
      <c r="M17" s="90"/>
      <c r="N17" s="90"/>
      <c r="O17" s="90"/>
      <c r="P17" s="90"/>
      <c r="Q17" s="90"/>
      <c r="R17" s="90"/>
      <c r="S17" s="90"/>
      <c r="T17" s="90"/>
      <c r="U17" s="90"/>
      <c r="V17" s="90"/>
      <c r="W17" s="90"/>
      <c r="IT17" s="90"/>
      <c r="IU17" s="90"/>
      <c r="IV17" s="90"/>
    </row>
    <row r="18" s="89" customFormat="1" spans="7:256">
      <c r="G18" s="90"/>
      <c r="H18" s="90"/>
      <c r="I18" s="90"/>
      <c r="J18" s="90"/>
      <c r="K18" s="90"/>
      <c r="L18" s="90"/>
      <c r="M18" s="90"/>
      <c r="N18" s="90"/>
      <c r="O18" s="90"/>
      <c r="P18" s="90"/>
      <c r="Q18" s="90"/>
      <c r="R18" s="90"/>
      <c r="S18" s="90"/>
      <c r="T18" s="90"/>
      <c r="U18" s="90"/>
      <c r="V18" s="90"/>
      <c r="W18" s="90"/>
      <c r="IT18" s="90"/>
      <c r="IU18" s="90"/>
      <c r="IV18" s="90"/>
    </row>
    <row r="19" s="89" customFormat="1" spans="7:256">
      <c r="G19" s="90"/>
      <c r="H19" s="90"/>
      <c r="I19" s="90"/>
      <c r="J19" s="90"/>
      <c r="K19" s="90"/>
      <c r="L19" s="90"/>
      <c r="M19" s="90"/>
      <c r="N19" s="90"/>
      <c r="O19" s="90"/>
      <c r="P19" s="90"/>
      <c r="Q19" s="90"/>
      <c r="R19" s="90"/>
      <c r="S19" s="90"/>
      <c r="T19" s="90"/>
      <c r="U19" s="90"/>
      <c r="V19" s="90"/>
      <c r="W19" s="90"/>
      <c r="IT19" s="90"/>
      <c r="IU19" s="90"/>
      <c r="IV19" s="90"/>
    </row>
    <row r="20" s="89" customFormat="1" spans="7:256">
      <c r="G20" s="90"/>
      <c r="H20" s="90"/>
      <c r="I20" s="90"/>
      <c r="J20" s="90"/>
      <c r="K20" s="90"/>
      <c r="L20" s="90"/>
      <c r="M20" s="90"/>
      <c r="N20" s="90"/>
      <c r="O20" s="90"/>
      <c r="P20" s="90"/>
      <c r="Q20" s="90"/>
      <c r="R20" s="90"/>
      <c r="S20" s="90"/>
      <c r="T20" s="90"/>
      <c r="U20" s="90"/>
      <c r="V20" s="90"/>
      <c r="W20" s="90"/>
      <c r="IT20" s="90"/>
      <c r="IU20" s="90"/>
      <c r="IV20" s="90"/>
    </row>
    <row r="21" s="89" customFormat="1" spans="7:256">
      <c r="G21" s="90"/>
      <c r="H21" s="90"/>
      <c r="I21" s="90"/>
      <c r="J21" s="90"/>
      <c r="K21" s="90"/>
      <c r="L21" s="90"/>
      <c r="M21" s="90"/>
      <c r="N21" s="90"/>
      <c r="O21" s="90"/>
      <c r="P21" s="90"/>
      <c r="Q21" s="90"/>
      <c r="R21" s="90"/>
      <c r="S21" s="90"/>
      <c r="T21" s="90"/>
      <c r="U21" s="90"/>
      <c r="V21" s="90"/>
      <c r="W21" s="90"/>
      <c r="IT21" s="90"/>
      <c r="IU21" s="90"/>
      <c r="IV21" s="90"/>
    </row>
    <row r="22" s="89" customFormat="1" spans="7:256">
      <c r="G22" s="90"/>
      <c r="H22" s="90"/>
      <c r="I22" s="90"/>
      <c r="J22" s="90"/>
      <c r="K22" s="90"/>
      <c r="L22" s="90"/>
      <c r="M22" s="90"/>
      <c r="N22" s="90"/>
      <c r="O22" s="90"/>
      <c r="P22" s="90"/>
      <c r="Q22" s="90"/>
      <c r="R22" s="90"/>
      <c r="S22" s="90"/>
      <c r="T22" s="90"/>
      <c r="U22" s="90"/>
      <c r="V22" s="90"/>
      <c r="W22" s="90"/>
      <c r="IT22" s="90"/>
      <c r="IU22" s="90"/>
      <c r="IV22" s="90"/>
    </row>
    <row r="23" s="89" customFormat="1" spans="7:256">
      <c r="G23" s="90"/>
      <c r="H23" s="90"/>
      <c r="I23" s="90"/>
      <c r="J23" s="90"/>
      <c r="K23" s="90"/>
      <c r="L23" s="90"/>
      <c r="M23" s="90"/>
      <c r="N23" s="90"/>
      <c r="O23" s="90"/>
      <c r="P23" s="90"/>
      <c r="Q23" s="90"/>
      <c r="R23" s="90"/>
      <c r="S23" s="90"/>
      <c r="T23" s="90"/>
      <c r="U23" s="90"/>
      <c r="V23" s="90"/>
      <c r="W23" s="90"/>
      <c r="IT23" s="90"/>
      <c r="IU23" s="90"/>
      <c r="IV23" s="90"/>
    </row>
    <row r="24" s="89" customFormat="1" spans="7:256">
      <c r="G24" s="90"/>
      <c r="H24" s="90"/>
      <c r="I24" s="90"/>
      <c r="J24" s="90"/>
      <c r="K24" s="90"/>
      <c r="L24" s="90"/>
      <c r="M24" s="90"/>
      <c r="N24" s="90"/>
      <c r="O24" s="90"/>
      <c r="P24" s="90"/>
      <c r="Q24" s="90"/>
      <c r="R24" s="90"/>
      <c r="S24" s="90"/>
      <c r="T24" s="90"/>
      <c r="U24" s="90"/>
      <c r="V24" s="90"/>
      <c r="W24" s="90"/>
      <c r="IT24" s="90"/>
      <c r="IU24" s="90"/>
      <c r="IV24" s="90"/>
    </row>
    <row r="25" s="89" customFormat="1" spans="7:256">
      <c r="G25" s="90"/>
      <c r="H25" s="90"/>
      <c r="I25" s="90"/>
      <c r="J25" s="90"/>
      <c r="K25" s="90"/>
      <c r="L25" s="90"/>
      <c r="M25" s="90"/>
      <c r="N25" s="90"/>
      <c r="O25" s="90"/>
      <c r="P25" s="90"/>
      <c r="Q25" s="90"/>
      <c r="R25" s="90"/>
      <c r="S25" s="90"/>
      <c r="T25" s="90"/>
      <c r="U25" s="90"/>
      <c r="V25" s="90"/>
      <c r="W25" s="90"/>
      <c r="IT25" s="90"/>
      <c r="IU25" s="90"/>
      <c r="IV25" s="90"/>
    </row>
    <row r="26" s="89" customFormat="1" spans="7:256">
      <c r="G26" s="90"/>
      <c r="H26" s="90"/>
      <c r="I26" s="90"/>
      <c r="J26" s="90"/>
      <c r="K26" s="90"/>
      <c r="L26" s="90"/>
      <c r="M26" s="90"/>
      <c r="N26" s="90"/>
      <c r="O26" s="90"/>
      <c r="P26" s="90"/>
      <c r="Q26" s="90"/>
      <c r="R26" s="90"/>
      <c r="S26" s="90"/>
      <c r="T26" s="90"/>
      <c r="U26" s="90"/>
      <c r="V26" s="90"/>
      <c r="W26" s="90"/>
      <c r="IT26" s="90"/>
      <c r="IU26" s="90"/>
      <c r="IV26" s="90"/>
    </row>
    <row r="27" s="89" customFormat="1" spans="7:256">
      <c r="G27" s="90"/>
      <c r="H27" s="90"/>
      <c r="I27" s="90"/>
      <c r="J27" s="90"/>
      <c r="K27" s="90"/>
      <c r="L27" s="90"/>
      <c r="M27" s="90"/>
      <c r="N27" s="90"/>
      <c r="O27" s="90"/>
      <c r="P27" s="90"/>
      <c r="Q27" s="90"/>
      <c r="R27" s="90"/>
      <c r="S27" s="90"/>
      <c r="T27" s="90"/>
      <c r="U27" s="90"/>
      <c r="V27" s="90"/>
      <c r="W27" s="90"/>
      <c r="IT27" s="90"/>
      <c r="IU27" s="90"/>
      <c r="IV27" s="90"/>
    </row>
    <row r="28" s="89" customFormat="1" spans="7:256">
      <c r="G28" s="90"/>
      <c r="H28" s="90"/>
      <c r="I28" s="90"/>
      <c r="J28" s="90"/>
      <c r="K28" s="90"/>
      <c r="L28" s="90"/>
      <c r="M28" s="90"/>
      <c r="N28" s="90"/>
      <c r="O28" s="90"/>
      <c r="P28" s="90"/>
      <c r="Q28" s="90"/>
      <c r="R28" s="90"/>
      <c r="S28" s="90"/>
      <c r="T28" s="90"/>
      <c r="U28" s="90"/>
      <c r="V28" s="90"/>
      <c r="W28" s="90"/>
      <c r="IT28" s="90"/>
      <c r="IU28" s="90"/>
      <c r="IV28" s="90"/>
    </row>
    <row r="29" s="89" customFormat="1" spans="7:256">
      <c r="G29" s="90"/>
      <c r="H29" s="90"/>
      <c r="I29" s="90"/>
      <c r="J29" s="90"/>
      <c r="K29" s="90"/>
      <c r="L29" s="90"/>
      <c r="M29" s="90"/>
      <c r="N29" s="90"/>
      <c r="O29" s="90"/>
      <c r="P29" s="90"/>
      <c r="Q29" s="90"/>
      <c r="R29" s="90"/>
      <c r="S29" s="90"/>
      <c r="T29" s="90"/>
      <c r="U29" s="90"/>
      <c r="V29" s="90"/>
      <c r="W29" s="90"/>
      <c r="IT29" s="90"/>
      <c r="IU29" s="90"/>
      <c r="IV29" s="90"/>
    </row>
    <row r="30" s="89" customFormat="1" spans="7:256">
      <c r="G30" s="90"/>
      <c r="H30" s="90"/>
      <c r="I30" s="90"/>
      <c r="J30" s="90"/>
      <c r="K30" s="90"/>
      <c r="L30" s="90"/>
      <c r="M30" s="90"/>
      <c r="N30" s="90"/>
      <c r="O30" s="90"/>
      <c r="P30" s="90"/>
      <c r="Q30" s="90"/>
      <c r="R30" s="90"/>
      <c r="S30" s="90"/>
      <c r="T30" s="90"/>
      <c r="U30" s="90"/>
      <c r="V30" s="90"/>
      <c r="W30" s="90"/>
      <c r="IT30" s="90"/>
      <c r="IU30" s="90"/>
      <c r="IV30" s="90"/>
    </row>
    <row r="31" s="89" customFormat="1" spans="7:256">
      <c r="G31" s="90"/>
      <c r="H31" s="90"/>
      <c r="I31" s="90"/>
      <c r="J31" s="90"/>
      <c r="K31" s="90"/>
      <c r="L31" s="90"/>
      <c r="M31" s="90"/>
      <c r="N31" s="90"/>
      <c r="O31" s="90"/>
      <c r="P31" s="90"/>
      <c r="Q31" s="90"/>
      <c r="R31" s="90"/>
      <c r="S31" s="90"/>
      <c r="T31" s="90"/>
      <c r="U31" s="90"/>
      <c r="V31" s="90"/>
      <c r="W31" s="90"/>
      <c r="IT31" s="90"/>
      <c r="IU31" s="90"/>
      <c r="IV31" s="90"/>
    </row>
    <row r="32" s="89" customFormat="1" spans="7:256">
      <c r="G32" s="90"/>
      <c r="H32" s="90"/>
      <c r="I32" s="90"/>
      <c r="J32" s="90"/>
      <c r="K32" s="90"/>
      <c r="L32" s="90"/>
      <c r="M32" s="90"/>
      <c r="N32" s="90"/>
      <c r="O32" s="90"/>
      <c r="P32" s="90"/>
      <c r="Q32" s="90"/>
      <c r="R32" s="90"/>
      <c r="S32" s="90"/>
      <c r="T32" s="90"/>
      <c r="U32" s="90"/>
      <c r="V32" s="90"/>
      <c r="W32" s="90"/>
      <c r="IT32" s="90"/>
      <c r="IU32" s="90"/>
      <c r="IV32" s="90"/>
    </row>
    <row r="33" s="89" customFormat="1" spans="7:256">
      <c r="G33" s="90"/>
      <c r="H33" s="90"/>
      <c r="I33" s="90"/>
      <c r="J33" s="90"/>
      <c r="K33" s="90"/>
      <c r="L33" s="90"/>
      <c r="M33" s="90"/>
      <c r="N33" s="90"/>
      <c r="O33" s="90"/>
      <c r="P33" s="90"/>
      <c r="Q33" s="90"/>
      <c r="R33" s="90"/>
      <c r="S33" s="90"/>
      <c r="T33" s="90"/>
      <c r="U33" s="90"/>
      <c r="V33" s="90"/>
      <c r="W33" s="90"/>
      <c r="IT33" s="90"/>
      <c r="IU33" s="90"/>
      <c r="IV33" s="90"/>
    </row>
    <row r="34" s="89" customFormat="1" spans="7:256">
      <c r="G34" s="90"/>
      <c r="H34" s="90"/>
      <c r="I34" s="90"/>
      <c r="J34" s="90"/>
      <c r="K34" s="90"/>
      <c r="L34" s="90"/>
      <c r="M34" s="90"/>
      <c r="N34" s="90"/>
      <c r="O34" s="90"/>
      <c r="P34" s="90"/>
      <c r="Q34" s="90"/>
      <c r="R34" s="90"/>
      <c r="S34" s="90"/>
      <c r="T34" s="90"/>
      <c r="U34" s="90"/>
      <c r="V34" s="90"/>
      <c r="W34" s="90"/>
      <c r="IT34" s="90"/>
      <c r="IU34" s="90"/>
      <c r="IV34" s="90"/>
    </row>
    <row r="35" s="89" customFormat="1" spans="7:256">
      <c r="G35" s="90"/>
      <c r="H35" s="90"/>
      <c r="I35" s="90"/>
      <c r="J35" s="90"/>
      <c r="K35" s="90"/>
      <c r="L35" s="90"/>
      <c r="M35" s="90"/>
      <c r="N35" s="90"/>
      <c r="O35" s="90"/>
      <c r="P35" s="90"/>
      <c r="Q35" s="90"/>
      <c r="R35" s="90"/>
      <c r="S35" s="90"/>
      <c r="T35" s="90"/>
      <c r="U35" s="90"/>
      <c r="V35" s="90"/>
      <c r="W35" s="90"/>
      <c r="IT35" s="90"/>
      <c r="IU35" s="90"/>
      <c r="IV35" s="90"/>
    </row>
    <row r="36" s="89" customFormat="1" spans="7:256">
      <c r="G36" s="90"/>
      <c r="H36" s="90"/>
      <c r="I36" s="90"/>
      <c r="J36" s="90"/>
      <c r="K36" s="90"/>
      <c r="L36" s="90"/>
      <c r="M36" s="90"/>
      <c r="N36" s="90"/>
      <c r="O36" s="90"/>
      <c r="P36" s="90"/>
      <c r="Q36" s="90"/>
      <c r="R36" s="90"/>
      <c r="S36" s="90"/>
      <c r="T36" s="90"/>
      <c r="U36" s="90"/>
      <c r="V36" s="90"/>
      <c r="W36" s="90"/>
      <c r="IT36" s="90"/>
      <c r="IU36" s="90"/>
      <c r="IV36" s="90"/>
    </row>
    <row r="37" s="89" customFormat="1" spans="7:256">
      <c r="G37" s="90"/>
      <c r="H37" s="90"/>
      <c r="I37" s="90"/>
      <c r="J37" s="90"/>
      <c r="K37" s="90"/>
      <c r="L37" s="90"/>
      <c r="M37" s="90"/>
      <c r="N37" s="90"/>
      <c r="O37" s="90"/>
      <c r="P37" s="90"/>
      <c r="Q37" s="90"/>
      <c r="R37" s="90"/>
      <c r="S37" s="90"/>
      <c r="T37" s="90"/>
      <c r="U37" s="90"/>
      <c r="V37" s="90"/>
      <c r="W37" s="90"/>
      <c r="IT37" s="90"/>
      <c r="IU37" s="90"/>
      <c r="IV37" s="90"/>
    </row>
    <row r="38" s="89" customFormat="1" spans="7:256">
      <c r="G38" s="90"/>
      <c r="H38" s="90"/>
      <c r="I38" s="90"/>
      <c r="J38" s="90"/>
      <c r="K38" s="90"/>
      <c r="L38" s="90"/>
      <c r="M38" s="90"/>
      <c r="N38" s="90"/>
      <c r="O38" s="90"/>
      <c r="P38" s="90"/>
      <c r="Q38" s="90"/>
      <c r="R38" s="90"/>
      <c r="S38" s="90"/>
      <c r="T38" s="90"/>
      <c r="U38" s="90"/>
      <c r="V38" s="90"/>
      <c r="W38" s="90"/>
      <c r="IT38" s="90"/>
      <c r="IU38" s="90"/>
      <c r="IV38" s="90"/>
    </row>
    <row r="39" s="89" customFormat="1" spans="7:256">
      <c r="G39" s="90"/>
      <c r="H39" s="90"/>
      <c r="I39" s="90"/>
      <c r="J39" s="90"/>
      <c r="K39" s="90"/>
      <c r="L39" s="90"/>
      <c r="M39" s="90"/>
      <c r="N39" s="90"/>
      <c r="O39" s="90"/>
      <c r="P39" s="90"/>
      <c r="Q39" s="90"/>
      <c r="R39" s="90"/>
      <c r="S39" s="90"/>
      <c r="T39" s="90"/>
      <c r="U39" s="90"/>
      <c r="V39" s="90"/>
      <c r="W39" s="90"/>
      <c r="IT39" s="90"/>
      <c r="IU39" s="90"/>
      <c r="IV39" s="90"/>
    </row>
    <row r="40" s="89" customFormat="1" spans="7:256">
      <c r="G40" s="90"/>
      <c r="H40" s="90"/>
      <c r="I40" s="90"/>
      <c r="J40" s="90"/>
      <c r="K40" s="90"/>
      <c r="L40" s="90"/>
      <c r="M40" s="90"/>
      <c r="N40" s="90"/>
      <c r="O40" s="90"/>
      <c r="P40" s="90"/>
      <c r="Q40" s="90"/>
      <c r="R40" s="90"/>
      <c r="S40" s="90"/>
      <c r="T40" s="90"/>
      <c r="U40" s="90"/>
      <c r="V40" s="90"/>
      <c r="W40" s="90"/>
      <c r="IT40" s="90"/>
      <c r="IU40" s="90"/>
      <c r="IV40" s="90"/>
    </row>
    <row r="41" s="89" customFormat="1" spans="7:256">
      <c r="G41" s="90"/>
      <c r="H41" s="90"/>
      <c r="I41" s="90"/>
      <c r="J41" s="90"/>
      <c r="K41" s="90"/>
      <c r="L41" s="90"/>
      <c r="M41" s="90"/>
      <c r="N41" s="90"/>
      <c r="O41" s="90"/>
      <c r="P41" s="90"/>
      <c r="Q41" s="90"/>
      <c r="R41" s="90"/>
      <c r="S41" s="90"/>
      <c r="T41" s="90"/>
      <c r="U41" s="90"/>
      <c r="V41" s="90"/>
      <c r="W41" s="90"/>
      <c r="IT41" s="90"/>
      <c r="IU41" s="90"/>
      <c r="IV41" s="90"/>
    </row>
  </sheetData>
  <mergeCells count="2">
    <mergeCell ref="A1:V1"/>
    <mergeCell ref="A2:W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showZeros="0" workbookViewId="0">
      <pane xSplit="1" ySplit="3" topLeftCell="B4" activePane="bottomRight" state="frozen"/>
      <selection/>
      <selection pane="topRight"/>
      <selection pane="bottomLeft"/>
      <selection pane="bottomRight" activeCell="A8" sqref="$A8:$XFD8"/>
    </sheetView>
  </sheetViews>
  <sheetFormatPr defaultColWidth="9.15" defaultRowHeight="14.25"/>
  <cols>
    <col min="1" max="1" width="43.625" style="72" customWidth="1"/>
    <col min="2" max="6" width="10.625" style="72" customWidth="1"/>
    <col min="7" max="23" width="10.625" style="82" customWidth="1"/>
    <col min="24" max="253" width="9.15" style="82" customWidth="1"/>
    <col min="254" max="16384" width="9.15" style="82"/>
  </cols>
  <sheetData>
    <row r="1" s="72" customFormat="1" ht="34" customHeight="1" spans="1:22">
      <c r="A1" s="70" t="s">
        <v>1962</v>
      </c>
      <c r="B1" s="70"/>
      <c r="C1" s="70"/>
      <c r="D1" s="70"/>
      <c r="E1" s="70"/>
      <c r="F1" s="70"/>
      <c r="G1" s="70"/>
      <c r="H1" s="70"/>
      <c r="I1" s="70"/>
      <c r="J1" s="70"/>
      <c r="K1" s="70"/>
      <c r="L1" s="70"/>
      <c r="M1" s="70"/>
      <c r="N1" s="70"/>
      <c r="O1" s="70"/>
      <c r="P1" s="70"/>
      <c r="Q1" s="70"/>
      <c r="R1" s="70"/>
      <c r="S1" s="70"/>
      <c r="T1" s="70"/>
      <c r="U1" s="70"/>
      <c r="V1" s="70"/>
    </row>
    <row r="2" s="72" customFormat="1" ht="17.55" customHeight="1" spans="1:23">
      <c r="A2" s="71" t="s">
        <v>1963</v>
      </c>
      <c r="B2" s="71"/>
      <c r="C2" s="71"/>
      <c r="D2" s="71"/>
      <c r="E2" s="71"/>
      <c r="F2" s="71"/>
      <c r="G2" s="71"/>
      <c r="H2" s="71"/>
      <c r="I2" s="71"/>
      <c r="J2" s="71"/>
      <c r="K2" s="71"/>
      <c r="L2" s="71"/>
      <c r="M2" s="71"/>
      <c r="N2" s="71"/>
      <c r="O2" s="71"/>
      <c r="P2" s="71"/>
      <c r="Q2" s="71"/>
      <c r="R2" s="71"/>
      <c r="S2" s="71"/>
      <c r="T2" s="71"/>
      <c r="U2" s="71"/>
      <c r="V2" s="71"/>
      <c r="W2" s="71"/>
    </row>
    <row r="3" s="80" customFormat="1" ht="26" customHeight="1" spans="1:23">
      <c r="A3" s="83" t="s">
        <v>9</v>
      </c>
      <c r="B3" s="84" t="s">
        <v>1964</v>
      </c>
      <c r="C3" s="84" t="s">
        <v>1965</v>
      </c>
      <c r="D3" s="84" t="s">
        <v>1966</v>
      </c>
      <c r="E3" s="84" t="s">
        <v>1967</v>
      </c>
      <c r="F3" s="84" t="s">
        <v>1968</v>
      </c>
      <c r="G3" s="84" t="s">
        <v>1969</v>
      </c>
      <c r="H3" s="84" t="s">
        <v>1970</v>
      </c>
      <c r="I3" s="84" t="s">
        <v>1971</v>
      </c>
      <c r="J3" s="84" t="s">
        <v>1972</v>
      </c>
      <c r="K3" s="84" t="s">
        <v>1973</v>
      </c>
      <c r="L3" s="84" t="s">
        <v>1974</v>
      </c>
      <c r="M3" s="84" t="s">
        <v>1975</v>
      </c>
      <c r="N3" s="84" t="s">
        <v>1976</v>
      </c>
      <c r="O3" s="84" t="s">
        <v>1977</v>
      </c>
      <c r="P3" s="84" t="s">
        <v>1978</v>
      </c>
      <c r="Q3" s="84" t="s">
        <v>1979</v>
      </c>
      <c r="R3" s="84" t="s">
        <v>1980</v>
      </c>
      <c r="S3" s="84" t="s">
        <v>1981</v>
      </c>
      <c r="T3" s="84" t="s">
        <v>1982</v>
      </c>
      <c r="U3" s="84" t="s">
        <v>1983</v>
      </c>
      <c r="V3" s="84" t="s">
        <v>1984</v>
      </c>
      <c r="W3" s="84" t="s">
        <v>1985</v>
      </c>
    </row>
    <row r="4" s="81" customFormat="1" ht="26" customHeight="1" spans="1:23">
      <c r="A4" s="85" t="s">
        <v>67</v>
      </c>
      <c r="B4" s="86">
        <f>SUM(B5:B42)</f>
        <v>223121</v>
      </c>
      <c r="C4" s="86">
        <f t="shared" ref="C4:W4" si="0">SUM(C5:C39)</f>
        <v>191581</v>
      </c>
      <c r="D4" s="86">
        <f t="shared" si="0"/>
        <v>30842</v>
      </c>
      <c r="E4" s="86">
        <f t="shared" si="0"/>
        <v>623</v>
      </c>
      <c r="F4" s="86">
        <f t="shared" si="0"/>
        <v>978</v>
      </c>
      <c r="G4" s="86">
        <f t="shared" si="0"/>
        <v>6474</v>
      </c>
      <c r="H4" s="86">
        <f t="shared" si="0"/>
        <v>267</v>
      </c>
      <c r="I4" s="86">
        <f t="shared" si="0"/>
        <v>1601</v>
      </c>
      <c r="J4" s="86">
        <f t="shared" si="0"/>
        <v>1941</v>
      </c>
      <c r="K4" s="86">
        <f t="shared" si="0"/>
        <v>886</v>
      </c>
      <c r="L4" s="86">
        <f t="shared" si="0"/>
        <v>2336</v>
      </c>
      <c r="M4" s="86">
        <f t="shared" si="0"/>
        <v>2017</v>
      </c>
      <c r="N4" s="86">
        <f t="shared" si="0"/>
        <v>1404</v>
      </c>
      <c r="O4" s="86">
        <f t="shared" si="0"/>
        <v>718</v>
      </c>
      <c r="P4" s="86">
        <f t="shared" si="0"/>
        <v>1649</v>
      </c>
      <c r="Q4" s="86">
        <f t="shared" si="0"/>
        <v>1214</v>
      </c>
      <c r="R4" s="86">
        <f t="shared" si="0"/>
        <v>1075</v>
      </c>
      <c r="S4" s="86">
        <f t="shared" si="0"/>
        <v>1484</v>
      </c>
      <c r="T4" s="86">
        <f t="shared" si="0"/>
        <v>1423</v>
      </c>
      <c r="U4" s="86">
        <f t="shared" si="0"/>
        <v>1773</v>
      </c>
      <c r="V4" s="86">
        <f t="shared" si="0"/>
        <v>1651</v>
      </c>
      <c r="W4" s="86">
        <f t="shared" si="0"/>
        <v>1328</v>
      </c>
    </row>
    <row r="5" s="81" customFormat="1" ht="26" customHeight="1" spans="1:23">
      <c r="A5" s="85" t="s">
        <v>1844</v>
      </c>
      <c r="B5" s="86">
        <v>0</v>
      </c>
      <c r="C5" s="86">
        <f t="shared" ref="C5:C42" si="1">B5-D5</f>
        <v>0</v>
      </c>
      <c r="D5" s="86">
        <f t="shared" ref="D5:D42" si="2">SUM(E5:W5)</f>
        <v>0</v>
      </c>
      <c r="E5" s="86"/>
      <c r="F5" s="86"/>
      <c r="G5" s="86"/>
      <c r="H5" s="86"/>
      <c r="I5" s="86"/>
      <c r="J5" s="86"/>
      <c r="K5" s="86"/>
      <c r="L5" s="86"/>
      <c r="M5" s="86"/>
      <c r="N5" s="86"/>
      <c r="O5" s="86"/>
      <c r="P5" s="86"/>
      <c r="Q5" s="86"/>
      <c r="R5" s="86"/>
      <c r="S5" s="86"/>
      <c r="T5" s="86"/>
      <c r="U5" s="86"/>
      <c r="V5" s="86"/>
      <c r="W5" s="86"/>
    </row>
    <row r="6" s="81" customFormat="1" ht="26" customHeight="1" spans="1:23">
      <c r="A6" s="85" t="s">
        <v>1846</v>
      </c>
      <c r="B6" s="86">
        <v>86591</v>
      </c>
      <c r="C6" s="86">
        <f t="shared" si="1"/>
        <v>81803</v>
      </c>
      <c r="D6" s="86">
        <f t="shared" si="2"/>
        <v>4788</v>
      </c>
      <c r="E6" s="86">
        <v>305</v>
      </c>
      <c r="F6" s="86">
        <v>454</v>
      </c>
      <c r="G6" s="86">
        <v>450</v>
      </c>
      <c r="H6" s="86">
        <v>206</v>
      </c>
      <c r="I6" s="86">
        <v>464</v>
      </c>
      <c r="J6" s="86">
        <v>372</v>
      </c>
      <c r="K6" s="86">
        <v>342</v>
      </c>
      <c r="L6" s="86">
        <v>152</v>
      </c>
      <c r="M6" s="86">
        <v>249</v>
      </c>
      <c r="N6" s="86">
        <v>119</v>
      </c>
      <c r="O6" s="86">
        <v>181</v>
      </c>
      <c r="P6" s="86">
        <v>112</v>
      </c>
      <c r="Q6" s="86">
        <v>123</v>
      </c>
      <c r="R6" s="86">
        <v>193</v>
      </c>
      <c r="S6" s="86">
        <v>189</v>
      </c>
      <c r="T6" s="86">
        <v>202</v>
      </c>
      <c r="U6" s="86">
        <v>313</v>
      </c>
      <c r="V6" s="86">
        <v>302</v>
      </c>
      <c r="W6" s="86">
        <v>60</v>
      </c>
    </row>
    <row r="7" s="81" customFormat="1" ht="26" customHeight="1" spans="1:23">
      <c r="A7" s="85" t="s">
        <v>1848</v>
      </c>
      <c r="B7" s="86">
        <v>34583</v>
      </c>
      <c r="C7" s="86">
        <f t="shared" si="1"/>
        <v>34583</v>
      </c>
      <c r="D7" s="86">
        <f t="shared" si="2"/>
        <v>0</v>
      </c>
      <c r="E7" s="86"/>
      <c r="F7" s="86"/>
      <c r="G7" s="86"/>
      <c r="H7" s="86"/>
      <c r="I7" s="86"/>
      <c r="J7" s="86"/>
      <c r="K7" s="86"/>
      <c r="L7" s="86"/>
      <c r="M7" s="86"/>
      <c r="N7" s="86"/>
      <c r="O7" s="86"/>
      <c r="P7" s="86"/>
      <c r="Q7" s="86"/>
      <c r="R7" s="86"/>
      <c r="S7" s="86"/>
      <c r="T7" s="86"/>
      <c r="U7" s="86"/>
      <c r="V7" s="86"/>
      <c r="W7" s="86"/>
    </row>
    <row r="8" s="81" customFormat="1" ht="26" customHeight="1" spans="1:23">
      <c r="A8" s="85" t="s">
        <v>1850</v>
      </c>
      <c r="B8" s="86">
        <v>-4711</v>
      </c>
      <c r="C8" s="86">
        <f t="shared" si="1"/>
        <v>-4711</v>
      </c>
      <c r="D8" s="86">
        <f t="shared" si="2"/>
        <v>0</v>
      </c>
      <c r="E8" s="86"/>
      <c r="F8" s="86"/>
      <c r="G8" s="86"/>
      <c r="H8" s="86"/>
      <c r="I8" s="86"/>
      <c r="J8" s="86"/>
      <c r="K8" s="86"/>
      <c r="L8" s="86"/>
      <c r="M8" s="86"/>
      <c r="N8" s="86"/>
      <c r="O8" s="86"/>
      <c r="P8" s="86"/>
      <c r="Q8" s="86"/>
      <c r="R8" s="86"/>
      <c r="S8" s="86"/>
      <c r="T8" s="86"/>
      <c r="U8" s="86"/>
      <c r="V8" s="86"/>
      <c r="W8" s="86"/>
    </row>
    <row r="9" s="81" customFormat="1" ht="26" customHeight="1" spans="1:23">
      <c r="A9" s="85" t="s">
        <v>1852</v>
      </c>
      <c r="B9" s="86"/>
      <c r="C9" s="86">
        <f t="shared" si="1"/>
        <v>0</v>
      </c>
      <c r="D9" s="86">
        <f t="shared" si="2"/>
        <v>0</v>
      </c>
      <c r="E9" s="86"/>
      <c r="F9" s="86"/>
      <c r="G9" s="86"/>
      <c r="H9" s="86"/>
      <c r="I9" s="86"/>
      <c r="J9" s="86"/>
      <c r="K9" s="86"/>
      <c r="L9" s="86"/>
      <c r="M9" s="86"/>
      <c r="N9" s="86"/>
      <c r="O9" s="86"/>
      <c r="P9" s="86"/>
      <c r="Q9" s="86"/>
      <c r="R9" s="86"/>
      <c r="S9" s="86"/>
      <c r="T9" s="86"/>
      <c r="U9" s="86"/>
      <c r="V9" s="86"/>
      <c r="W9" s="86"/>
    </row>
    <row r="10" s="81" customFormat="1" ht="26" customHeight="1" spans="1:23">
      <c r="A10" s="85" t="s">
        <v>1854</v>
      </c>
      <c r="B10" s="86"/>
      <c r="C10" s="86">
        <f t="shared" si="1"/>
        <v>0</v>
      </c>
      <c r="D10" s="86">
        <f t="shared" si="2"/>
        <v>0</v>
      </c>
      <c r="E10" s="86"/>
      <c r="F10" s="86"/>
      <c r="G10" s="86"/>
      <c r="H10" s="86"/>
      <c r="I10" s="86"/>
      <c r="J10" s="86"/>
      <c r="K10" s="86"/>
      <c r="L10" s="86"/>
      <c r="M10" s="86"/>
      <c r="N10" s="86"/>
      <c r="O10" s="86"/>
      <c r="P10" s="86"/>
      <c r="Q10" s="86"/>
      <c r="R10" s="86"/>
      <c r="S10" s="86"/>
      <c r="T10" s="86"/>
      <c r="U10" s="86"/>
      <c r="V10" s="86"/>
      <c r="W10" s="86"/>
    </row>
    <row r="11" s="81" customFormat="1" ht="26" customHeight="1" spans="1:256">
      <c r="A11" s="85" t="s">
        <v>1856</v>
      </c>
      <c r="B11" s="86">
        <v>3766</v>
      </c>
      <c r="C11" s="86">
        <f t="shared" si="1"/>
        <v>3766</v>
      </c>
      <c r="D11" s="86">
        <f t="shared" si="2"/>
        <v>0</v>
      </c>
      <c r="E11" s="86"/>
      <c r="F11" s="86"/>
      <c r="G11" s="86"/>
      <c r="H11" s="86"/>
      <c r="I11" s="86"/>
      <c r="J11" s="86"/>
      <c r="K11" s="86"/>
      <c r="L11" s="86"/>
      <c r="M11" s="86"/>
      <c r="N11" s="86"/>
      <c r="O11" s="86"/>
      <c r="P11" s="86"/>
      <c r="Q11" s="86"/>
      <c r="R11" s="86"/>
      <c r="S11" s="86"/>
      <c r="T11" s="86"/>
      <c r="U11" s="86"/>
      <c r="V11" s="86"/>
      <c r="W11" s="86"/>
      <c r="IT11" s="88"/>
      <c r="IU11" s="88"/>
      <c r="IV11" s="88"/>
    </row>
    <row r="12" s="81" customFormat="1" ht="26" customHeight="1" spans="1:256">
      <c r="A12" s="85" t="s">
        <v>1858</v>
      </c>
      <c r="B12" s="86">
        <v>3300</v>
      </c>
      <c r="C12" s="86">
        <f t="shared" si="1"/>
        <v>3300</v>
      </c>
      <c r="D12" s="86">
        <f t="shared" si="2"/>
        <v>0</v>
      </c>
      <c r="E12" s="86"/>
      <c r="F12" s="86"/>
      <c r="G12" s="86"/>
      <c r="H12" s="86"/>
      <c r="I12" s="86"/>
      <c r="J12" s="86"/>
      <c r="K12" s="86"/>
      <c r="L12" s="86"/>
      <c r="M12" s="86"/>
      <c r="N12" s="86"/>
      <c r="O12" s="86"/>
      <c r="P12" s="86"/>
      <c r="Q12" s="86"/>
      <c r="R12" s="86"/>
      <c r="S12" s="86"/>
      <c r="T12" s="86"/>
      <c r="U12" s="86"/>
      <c r="V12" s="86"/>
      <c r="W12" s="86"/>
      <c r="IT12" s="88"/>
      <c r="IU12" s="88"/>
      <c r="IV12" s="88"/>
    </row>
    <row r="13" s="81" customFormat="1" ht="26" customHeight="1" spans="1:256">
      <c r="A13" s="85" t="s">
        <v>1860</v>
      </c>
      <c r="B13" s="86">
        <v>16574</v>
      </c>
      <c r="C13" s="86">
        <f t="shared" si="1"/>
        <v>16574</v>
      </c>
      <c r="D13" s="86">
        <f t="shared" si="2"/>
        <v>0</v>
      </c>
      <c r="E13" s="86"/>
      <c r="F13" s="86"/>
      <c r="G13" s="86"/>
      <c r="H13" s="86"/>
      <c r="I13" s="86"/>
      <c r="J13" s="86"/>
      <c r="K13" s="86"/>
      <c r="L13" s="86"/>
      <c r="M13" s="86"/>
      <c r="N13" s="86"/>
      <c r="O13" s="86"/>
      <c r="P13" s="86"/>
      <c r="Q13" s="86"/>
      <c r="R13" s="86"/>
      <c r="S13" s="86"/>
      <c r="T13" s="86"/>
      <c r="U13" s="86"/>
      <c r="V13" s="86"/>
      <c r="W13" s="86"/>
      <c r="IT13" s="88"/>
      <c r="IU13" s="88"/>
      <c r="IV13" s="88"/>
    </row>
    <row r="14" s="81" customFormat="1" ht="26" customHeight="1" spans="1:256">
      <c r="A14" s="85" t="s">
        <v>1862</v>
      </c>
      <c r="B14" s="86"/>
      <c r="C14" s="86">
        <f t="shared" si="1"/>
        <v>0</v>
      </c>
      <c r="D14" s="86">
        <f t="shared" si="2"/>
        <v>0</v>
      </c>
      <c r="E14" s="86"/>
      <c r="F14" s="86"/>
      <c r="G14" s="86"/>
      <c r="H14" s="86"/>
      <c r="I14" s="86"/>
      <c r="J14" s="86"/>
      <c r="K14" s="86"/>
      <c r="L14" s="86"/>
      <c r="M14" s="86"/>
      <c r="N14" s="86"/>
      <c r="O14" s="86"/>
      <c r="P14" s="86"/>
      <c r="Q14" s="86"/>
      <c r="R14" s="86"/>
      <c r="S14" s="86"/>
      <c r="T14" s="86"/>
      <c r="U14" s="86"/>
      <c r="V14" s="86"/>
      <c r="W14" s="86"/>
      <c r="IT14" s="88"/>
      <c r="IU14" s="88"/>
      <c r="IV14" s="88"/>
    </row>
    <row r="15" s="81" customFormat="1" ht="26" customHeight="1" spans="1:256">
      <c r="A15" s="85" t="s">
        <v>1864</v>
      </c>
      <c r="B15" s="86"/>
      <c r="C15" s="86">
        <f t="shared" si="1"/>
        <v>0</v>
      </c>
      <c r="D15" s="86">
        <f t="shared" si="2"/>
        <v>0</v>
      </c>
      <c r="E15" s="86"/>
      <c r="F15" s="86"/>
      <c r="G15" s="86"/>
      <c r="H15" s="86"/>
      <c r="I15" s="86"/>
      <c r="J15" s="86"/>
      <c r="K15" s="86"/>
      <c r="L15" s="86"/>
      <c r="M15" s="86"/>
      <c r="N15" s="86"/>
      <c r="O15" s="86"/>
      <c r="P15" s="86"/>
      <c r="Q15" s="86"/>
      <c r="R15" s="86"/>
      <c r="S15" s="86"/>
      <c r="T15" s="86"/>
      <c r="U15" s="86"/>
      <c r="V15" s="86"/>
      <c r="W15" s="86"/>
      <c r="IT15" s="88"/>
      <c r="IU15" s="88"/>
      <c r="IV15" s="88"/>
    </row>
    <row r="16" s="81" customFormat="1" ht="26" customHeight="1" spans="1:256">
      <c r="A16" s="85" t="s">
        <v>1866</v>
      </c>
      <c r="B16" s="86"/>
      <c r="C16" s="86">
        <f t="shared" si="1"/>
        <v>0</v>
      </c>
      <c r="D16" s="86">
        <f t="shared" si="2"/>
        <v>0</v>
      </c>
      <c r="E16" s="86"/>
      <c r="F16" s="86"/>
      <c r="G16" s="86"/>
      <c r="H16" s="86"/>
      <c r="I16" s="86"/>
      <c r="J16" s="86"/>
      <c r="K16" s="86"/>
      <c r="L16" s="86"/>
      <c r="M16" s="86"/>
      <c r="N16" s="86"/>
      <c r="O16" s="86"/>
      <c r="P16" s="86"/>
      <c r="Q16" s="86"/>
      <c r="R16" s="86"/>
      <c r="S16" s="86"/>
      <c r="T16" s="86"/>
      <c r="U16" s="86"/>
      <c r="V16" s="86"/>
      <c r="W16" s="86"/>
      <c r="IT16" s="88"/>
      <c r="IU16" s="88"/>
      <c r="IV16" s="88"/>
    </row>
    <row r="17" s="81" customFormat="1" ht="26" customHeight="1" spans="1:256">
      <c r="A17" s="85" t="s">
        <v>1868</v>
      </c>
      <c r="B17" s="86">
        <v>3676</v>
      </c>
      <c r="C17" s="86">
        <f t="shared" si="1"/>
        <v>3676</v>
      </c>
      <c r="D17" s="86">
        <f t="shared" si="2"/>
        <v>0</v>
      </c>
      <c r="E17" s="86"/>
      <c r="F17" s="86"/>
      <c r="G17" s="86"/>
      <c r="H17" s="86"/>
      <c r="I17" s="86"/>
      <c r="J17" s="86"/>
      <c r="K17" s="86"/>
      <c r="L17" s="86"/>
      <c r="M17" s="86"/>
      <c r="N17" s="86"/>
      <c r="O17" s="86"/>
      <c r="P17" s="86"/>
      <c r="Q17" s="86"/>
      <c r="R17" s="86"/>
      <c r="S17" s="86"/>
      <c r="T17" s="86"/>
      <c r="U17" s="86"/>
      <c r="V17" s="86"/>
      <c r="W17" s="86"/>
      <c r="IT17" s="88"/>
      <c r="IU17" s="88"/>
      <c r="IV17" s="88"/>
    </row>
    <row r="18" s="81" customFormat="1" ht="26" customHeight="1" spans="1:256">
      <c r="A18" s="85" t="s">
        <v>1870</v>
      </c>
      <c r="B18" s="86"/>
      <c r="C18" s="86">
        <f t="shared" si="1"/>
        <v>0</v>
      </c>
      <c r="D18" s="86">
        <f t="shared" si="2"/>
        <v>0</v>
      </c>
      <c r="E18" s="86"/>
      <c r="F18" s="86"/>
      <c r="G18" s="86"/>
      <c r="H18" s="86"/>
      <c r="I18" s="86"/>
      <c r="J18" s="86"/>
      <c r="K18" s="86"/>
      <c r="L18" s="86"/>
      <c r="M18" s="86"/>
      <c r="N18" s="86"/>
      <c r="O18" s="86"/>
      <c r="P18" s="86"/>
      <c r="Q18" s="86"/>
      <c r="R18" s="86"/>
      <c r="S18" s="86"/>
      <c r="T18" s="86"/>
      <c r="U18" s="86"/>
      <c r="V18" s="86"/>
      <c r="W18" s="86"/>
      <c r="X18" s="81">
        <v>201</v>
      </c>
      <c r="IT18" s="88"/>
      <c r="IU18" s="88"/>
      <c r="IV18" s="88"/>
    </row>
    <row r="19" s="81" customFormat="1" ht="26" customHeight="1" spans="1:256">
      <c r="A19" s="85" t="s">
        <v>1872</v>
      </c>
      <c r="B19" s="86"/>
      <c r="C19" s="86">
        <f t="shared" si="1"/>
        <v>0</v>
      </c>
      <c r="D19" s="86">
        <f t="shared" si="2"/>
        <v>0</v>
      </c>
      <c r="E19" s="86">
        <v>0</v>
      </c>
      <c r="F19" s="86">
        <v>0</v>
      </c>
      <c r="G19" s="86">
        <v>0</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1">
        <v>202</v>
      </c>
      <c r="IT19" s="88"/>
      <c r="IU19" s="88"/>
      <c r="IV19" s="88"/>
    </row>
    <row r="20" s="81" customFormat="1" ht="26" customHeight="1" spans="1:256">
      <c r="A20" s="85" t="s">
        <v>1874</v>
      </c>
      <c r="B20" s="86"/>
      <c r="C20" s="86">
        <f t="shared" si="1"/>
        <v>0</v>
      </c>
      <c r="D20" s="86">
        <f t="shared" si="2"/>
        <v>0</v>
      </c>
      <c r="E20" s="86">
        <v>0</v>
      </c>
      <c r="F20" s="86">
        <v>0</v>
      </c>
      <c r="G20" s="86">
        <v>0</v>
      </c>
      <c r="H20" s="86">
        <v>0</v>
      </c>
      <c r="I20" s="86">
        <v>0</v>
      </c>
      <c r="J20" s="86">
        <v>0</v>
      </c>
      <c r="K20" s="86">
        <v>0</v>
      </c>
      <c r="L20" s="86">
        <v>0</v>
      </c>
      <c r="M20" s="86">
        <v>0</v>
      </c>
      <c r="N20" s="86">
        <v>0</v>
      </c>
      <c r="O20" s="86">
        <v>0</v>
      </c>
      <c r="P20" s="86">
        <v>0</v>
      </c>
      <c r="Q20" s="86">
        <v>0</v>
      </c>
      <c r="R20" s="86">
        <v>0</v>
      </c>
      <c r="S20" s="86">
        <v>0</v>
      </c>
      <c r="T20" s="86">
        <v>0</v>
      </c>
      <c r="U20" s="86">
        <v>0</v>
      </c>
      <c r="V20" s="86">
        <v>0</v>
      </c>
      <c r="W20" s="86">
        <v>0</v>
      </c>
      <c r="X20" s="81">
        <v>203</v>
      </c>
      <c r="IT20" s="88"/>
      <c r="IU20" s="88"/>
      <c r="IV20" s="88"/>
    </row>
    <row r="21" s="81" customFormat="1" ht="26" customHeight="1" spans="1:256">
      <c r="A21" s="85" t="s">
        <v>1876</v>
      </c>
      <c r="B21" s="86">
        <v>312</v>
      </c>
      <c r="C21" s="86">
        <f t="shared" si="1"/>
        <v>112</v>
      </c>
      <c r="D21" s="86">
        <f t="shared" si="2"/>
        <v>200</v>
      </c>
      <c r="E21" s="86">
        <v>0</v>
      </c>
      <c r="F21" s="86">
        <v>100</v>
      </c>
      <c r="G21" s="86">
        <v>0</v>
      </c>
      <c r="H21" s="86">
        <v>0</v>
      </c>
      <c r="I21" s="86">
        <v>0</v>
      </c>
      <c r="J21" s="86">
        <v>100</v>
      </c>
      <c r="K21" s="86">
        <v>0</v>
      </c>
      <c r="L21" s="86">
        <v>0</v>
      </c>
      <c r="M21" s="86">
        <v>0</v>
      </c>
      <c r="N21" s="86">
        <v>0</v>
      </c>
      <c r="O21" s="86">
        <v>0</v>
      </c>
      <c r="P21" s="86">
        <v>0</v>
      </c>
      <c r="Q21" s="86">
        <v>0</v>
      </c>
      <c r="R21" s="86">
        <v>0</v>
      </c>
      <c r="S21" s="86">
        <v>0</v>
      </c>
      <c r="T21" s="86">
        <v>0</v>
      </c>
      <c r="U21" s="86">
        <v>0</v>
      </c>
      <c r="V21" s="86">
        <v>0</v>
      </c>
      <c r="W21" s="86">
        <v>0</v>
      </c>
      <c r="X21" s="81">
        <v>204</v>
      </c>
      <c r="IT21" s="88"/>
      <c r="IU21" s="88"/>
      <c r="IV21" s="88"/>
    </row>
    <row r="22" s="81" customFormat="1" ht="26" customHeight="1" spans="1:256">
      <c r="A22" s="85" t="s">
        <v>1878</v>
      </c>
      <c r="B22" s="86">
        <v>18174</v>
      </c>
      <c r="C22" s="86">
        <f t="shared" si="1"/>
        <v>18174</v>
      </c>
      <c r="D22" s="86">
        <f t="shared" si="2"/>
        <v>0</v>
      </c>
      <c r="E22" s="86">
        <v>0</v>
      </c>
      <c r="F22" s="86">
        <v>0</v>
      </c>
      <c r="G22" s="86">
        <v>0</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1">
        <v>205</v>
      </c>
      <c r="IT22" s="88"/>
      <c r="IU22" s="88"/>
      <c r="IV22" s="88"/>
    </row>
    <row r="23" s="81" customFormat="1" ht="26" customHeight="1" spans="1:256">
      <c r="A23" s="85" t="s">
        <v>1880</v>
      </c>
      <c r="B23" s="86"/>
      <c r="C23" s="86">
        <f t="shared" si="1"/>
        <v>0</v>
      </c>
      <c r="D23" s="86">
        <f t="shared" si="2"/>
        <v>0</v>
      </c>
      <c r="E23" s="86">
        <v>0</v>
      </c>
      <c r="F23" s="86">
        <v>0</v>
      </c>
      <c r="G23" s="86">
        <v>0</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1">
        <v>206</v>
      </c>
      <c r="IT23" s="88"/>
      <c r="IU23" s="88"/>
      <c r="IV23" s="88"/>
    </row>
    <row r="24" s="81" customFormat="1" ht="26" customHeight="1" spans="1:256">
      <c r="A24" s="85" t="s">
        <v>1882</v>
      </c>
      <c r="B24" s="86">
        <v>312</v>
      </c>
      <c r="C24" s="86">
        <f t="shared" si="1"/>
        <v>131</v>
      </c>
      <c r="D24" s="86">
        <f t="shared" si="2"/>
        <v>181</v>
      </c>
      <c r="E24" s="86">
        <v>4</v>
      </c>
      <c r="F24" s="86">
        <v>3</v>
      </c>
      <c r="G24" s="86">
        <v>40</v>
      </c>
      <c r="H24" s="86">
        <v>20</v>
      </c>
      <c r="I24" s="86">
        <v>27</v>
      </c>
      <c r="J24" s="86">
        <v>28</v>
      </c>
      <c r="K24" s="86">
        <v>3</v>
      </c>
      <c r="L24" s="86">
        <v>3</v>
      </c>
      <c r="M24" s="86">
        <v>3</v>
      </c>
      <c r="N24" s="86">
        <v>4</v>
      </c>
      <c r="O24" s="86">
        <v>4</v>
      </c>
      <c r="P24" s="86">
        <v>3</v>
      </c>
      <c r="Q24" s="86">
        <v>3</v>
      </c>
      <c r="R24" s="86">
        <v>19</v>
      </c>
      <c r="S24" s="86">
        <v>4</v>
      </c>
      <c r="T24" s="86">
        <v>4</v>
      </c>
      <c r="U24" s="86">
        <v>3</v>
      </c>
      <c r="V24" s="86">
        <v>3</v>
      </c>
      <c r="W24" s="86">
        <v>3</v>
      </c>
      <c r="X24" s="81">
        <v>207</v>
      </c>
      <c r="IT24" s="88"/>
      <c r="IU24" s="88"/>
      <c r="IV24" s="88"/>
    </row>
    <row r="25" s="81" customFormat="1" ht="26" customHeight="1" spans="1:256">
      <c r="A25" s="85" t="s">
        <v>1884</v>
      </c>
      <c r="B25" s="86">
        <v>13867</v>
      </c>
      <c r="C25" s="86">
        <f t="shared" si="1"/>
        <v>13006</v>
      </c>
      <c r="D25" s="86">
        <f t="shared" si="2"/>
        <v>861</v>
      </c>
      <c r="E25" s="86">
        <v>126</v>
      </c>
      <c r="F25" s="86">
        <v>129</v>
      </c>
      <c r="G25" s="86">
        <v>119</v>
      </c>
      <c r="H25" s="86">
        <v>12</v>
      </c>
      <c r="I25" s="86">
        <v>158</v>
      </c>
      <c r="J25" s="86">
        <v>84</v>
      </c>
      <c r="K25" s="86">
        <v>106</v>
      </c>
      <c r="L25" s="86">
        <v>14</v>
      </c>
      <c r="M25" s="86">
        <v>17</v>
      </c>
      <c r="N25" s="86">
        <v>14</v>
      </c>
      <c r="O25" s="86">
        <v>5</v>
      </c>
      <c r="P25" s="86">
        <v>10</v>
      </c>
      <c r="Q25" s="86">
        <v>9</v>
      </c>
      <c r="R25" s="86">
        <v>3</v>
      </c>
      <c r="S25" s="86">
        <v>21</v>
      </c>
      <c r="T25" s="86">
        <v>14</v>
      </c>
      <c r="U25" s="86">
        <v>6</v>
      </c>
      <c r="V25" s="86">
        <v>12</v>
      </c>
      <c r="W25" s="86">
        <v>2</v>
      </c>
      <c r="X25" s="81">
        <v>208</v>
      </c>
      <c r="IT25" s="88"/>
      <c r="IU25" s="88"/>
      <c r="IV25" s="88"/>
    </row>
    <row r="26" s="81" customFormat="1" ht="26" customHeight="1" spans="1:256">
      <c r="A26" s="85" t="s">
        <v>1886</v>
      </c>
      <c r="B26" s="86">
        <v>11066</v>
      </c>
      <c r="C26" s="86">
        <f t="shared" si="1"/>
        <v>11066</v>
      </c>
      <c r="D26" s="86">
        <f t="shared" si="2"/>
        <v>0</v>
      </c>
      <c r="E26" s="86">
        <v>0</v>
      </c>
      <c r="F26" s="86">
        <v>0</v>
      </c>
      <c r="G26" s="86">
        <v>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1">
        <v>210</v>
      </c>
      <c r="IT26" s="88"/>
      <c r="IU26" s="88"/>
      <c r="IV26" s="88"/>
    </row>
    <row r="27" s="81" customFormat="1" ht="26" customHeight="1" spans="1:256">
      <c r="A27" s="85" t="s">
        <v>1888</v>
      </c>
      <c r="B27" s="86">
        <v>185</v>
      </c>
      <c r="C27" s="86">
        <f t="shared" si="1"/>
        <v>185</v>
      </c>
      <c r="D27" s="86">
        <f t="shared" si="2"/>
        <v>0</v>
      </c>
      <c r="E27" s="86"/>
      <c r="F27" s="86"/>
      <c r="G27" s="86"/>
      <c r="H27" s="86"/>
      <c r="I27" s="86"/>
      <c r="J27" s="86"/>
      <c r="K27" s="86"/>
      <c r="L27" s="86"/>
      <c r="M27" s="86"/>
      <c r="N27" s="86"/>
      <c r="O27" s="86"/>
      <c r="P27" s="86"/>
      <c r="Q27" s="86"/>
      <c r="R27" s="86"/>
      <c r="S27" s="86"/>
      <c r="T27" s="86"/>
      <c r="U27" s="86"/>
      <c r="V27" s="86"/>
      <c r="W27" s="86"/>
      <c r="X27" s="81">
        <v>211</v>
      </c>
      <c r="IT27" s="88"/>
      <c r="IU27" s="88"/>
      <c r="IV27" s="88"/>
    </row>
    <row r="28" s="81" customFormat="1" ht="26" customHeight="1" spans="1:256">
      <c r="A28" s="85" t="s">
        <v>1890</v>
      </c>
      <c r="B28" s="86"/>
      <c r="C28" s="86">
        <f t="shared" si="1"/>
        <v>0</v>
      </c>
      <c r="D28" s="86">
        <f t="shared" si="2"/>
        <v>0</v>
      </c>
      <c r="E28" s="86"/>
      <c r="F28" s="86"/>
      <c r="G28" s="86"/>
      <c r="H28" s="86"/>
      <c r="I28" s="86"/>
      <c r="J28" s="86"/>
      <c r="K28" s="86"/>
      <c r="L28" s="86"/>
      <c r="M28" s="86"/>
      <c r="N28" s="86"/>
      <c r="O28" s="86"/>
      <c r="P28" s="86"/>
      <c r="Q28" s="86"/>
      <c r="R28" s="86"/>
      <c r="S28" s="86"/>
      <c r="T28" s="86"/>
      <c r="U28" s="86"/>
      <c r="V28" s="86"/>
      <c r="W28" s="86"/>
      <c r="X28" s="81">
        <v>212</v>
      </c>
      <c r="IT28" s="88"/>
      <c r="IU28" s="88"/>
      <c r="IV28" s="88"/>
    </row>
    <row r="29" s="81" customFormat="1" ht="26" customHeight="1" spans="1:256">
      <c r="A29" s="85" t="s">
        <v>1892</v>
      </c>
      <c r="B29" s="86">
        <v>15824</v>
      </c>
      <c r="C29" s="86">
        <f t="shared" si="1"/>
        <v>268</v>
      </c>
      <c r="D29" s="86">
        <f t="shared" si="2"/>
        <v>15556</v>
      </c>
      <c r="E29" s="86">
        <v>17</v>
      </c>
      <c r="F29" s="86">
        <v>28</v>
      </c>
      <c r="G29" s="86">
        <v>11</v>
      </c>
      <c r="H29" s="86">
        <v>29</v>
      </c>
      <c r="I29" s="86">
        <v>32</v>
      </c>
      <c r="J29" s="86">
        <v>17</v>
      </c>
      <c r="K29" s="86">
        <v>33</v>
      </c>
      <c r="L29" s="86">
        <v>2104</v>
      </c>
      <c r="M29" s="86">
        <v>1747</v>
      </c>
      <c r="N29" s="86">
        <v>1266</v>
      </c>
      <c r="O29" s="86">
        <v>528</v>
      </c>
      <c r="P29" s="86">
        <v>1424</v>
      </c>
      <c r="Q29" s="86">
        <v>1079</v>
      </c>
      <c r="R29" s="86">
        <v>860</v>
      </c>
      <c r="S29" s="86">
        <v>1247</v>
      </c>
      <c r="T29" s="86">
        <v>1172</v>
      </c>
      <c r="U29" s="86">
        <v>1418</v>
      </c>
      <c r="V29" s="86">
        <v>1281</v>
      </c>
      <c r="W29" s="86">
        <v>1263</v>
      </c>
      <c r="X29" s="81">
        <v>213</v>
      </c>
      <c r="IT29" s="88"/>
      <c r="IU29" s="88"/>
      <c r="IV29" s="88"/>
    </row>
    <row r="30" s="81" customFormat="1" ht="26" customHeight="1" spans="1:256">
      <c r="A30" s="85" t="s">
        <v>1894</v>
      </c>
      <c r="B30" s="86">
        <v>1035</v>
      </c>
      <c r="C30" s="86">
        <f t="shared" si="1"/>
        <v>855</v>
      </c>
      <c r="D30" s="86">
        <f t="shared" si="2"/>
        <v>180</v>
      </c>
      <c r="E30" s="86">
        <v>0</v>
      </c>
      <c r="F30" s="86">
        <v>0</v>
      </c>
      <c r="G30" s="86">
        <v>0</v>
      </c>
      <c r="H30" s="86">
        <v>0</v>
      </c>
      <c r="I30" s="86">
        <v>0</v>
      </c>
      <c r="J30" s="86">
        <v>0</v>
      </c>
      <c r="K30" s="86">
        <v>0</v>
      </c>
      <c r="L30" s="86">
        <v>60</v>
      </c>
      <c r="M30" s="86">
        <v>0</v>
      </c>
      <c r="N30" s="86">
        <v>0</v>
      </c>
      <c r="O30" s="86">
        <v>0</v>
      </c>
      <c r="P30" s="86">
        <v>100</v>
      </c>
      <c r="Q30" s="86">
        <v>0</v>
      </c>
      <c r="R30" s="86">
        <v>0</v>
      </c>
      <c r="S30" s="86">
        <v>0</v>
      </c>
      <c r="T30" s="86">
        <v>0</v>
      </c>
      <c r="U30" s="86">
        <v>0</v>
      </c>
      <c r="V30" s="86">
        <v>20</v>
      </c>
      <c r="W30" s="86">
        <v>0</v>
      </c>
      <c r="X30" s="81">
        <v>214</v>
      </c>
      <c r="IT30" s="88"/>
      <c r="IU30" s="88"/>
      <c r="IV30" s="88"/>
    </row>
    <row r="31" s="81" customFormat="1" ht="26" customHeight="1" spans="1:256">
      <c r="A31" s="85" t="s">
        <v>1896</v>
      </c>
      <c r="B31" s="86"/>
      <c r="C31" s="86">
        <f t="shared" si="1"/>
        <v>0</v>
      </c>
      <c r="D31" s="86">
        <f t="shared" si="2"/>
        <v>0</v>
      </c>
      <c r="E31" s="86">
        <v>0</v>
      </c>
      <c r="F31" s="86">
        <v>0</v>
      </c>
      <c r="G31" s="86">
        <v>0</v>
      </c>
      <c r="H31" s="86">
        <v>0</v>
      </c>
      <c r="I31" s="86">
        <v>0</v>
      </c>
      <c r="J31" s="86">
        <v>0</v>
      </c>
      <c r="K31" s="86">
        <v>0</v>
      </c>
      <c r="L31" s="86">
        <v>0</v>
      </c>
      <c r="M31" s="86">
        <v>0</v>
      </c>
      <c r="N31" s="86">
        <v>0</v>
      </c>
      <c r="O31" s="86">
        <v>0</v>
      </c>
      <c r="P31" s="86">
        <v>0</v>
      </c>
      <c r="Q31" s="86">
        <v>0</v>
      </c>
      <c r="R31" s="86">
        <v>0</v>
      </c>
      <c r="S31" s="86">
        <v>0</v>
      </c>
      <c r="T31" s="86">
        <v>0</v>
      </c>
      <c r="U31" s="86">
        <v>0</v>
      </c>
      <c r="V31" s="86">
        <v>0</v>
      </c>
      <c r="W31" s="86">
        <v>0</v>
      </c>
      <c r="X31" s="81">
        <v>215</v>
      </c>
      <c r="IT31" s="88"/>
      <c r="IU31" s="88"/>
      <c r="IV31" s="88"/>
    </row>
    <row r="32" s="81" customFormat="1" ht="26" customHeight="1" spans="1:256">
      <c r="A32" s="85" t="s">
        <v>1898</v>
      </c>
      <c r="B32" s="86">
        <v>500</v>
      </c>
      <c r="C32" s="86">
        <f t="shared" si="1"/>
        <v>500</v>
      </c>
      <c r="D32" s="86">
        <f t="shared" si="2"/>
        <v>0</v>
      </c>
      <c r="E32" s="86">
        <v>0</v>
      </c>
      <c r="F32" s="86">
        <v>0</v>
      </c>
      <c r="G32" s="86">
        <v>0</v>
      </c>
      <c r="H32" s="86">
        <v>0</v>
      </c>
      <c r="I32" s="86">
        <v>0</v>
      </c>
      <c r="J32" s="86">
        <v>0</v>
      </c>
      <c r="K32" s="86">
        <v>0</v>
      </c>
      <c r="L32" s="86">
        <v>0</v>
      </c>
      <c r="M32" s="86">
        <v>0</v>
      </c>
      <c r="N32" s="86">
        <v>0</v>
      </c>
      <c r="O32" s="86">
        <v>0</v>
      </c>
      <c r="P32" s="86">
        <v>0</v>
      </c>
      <c r="Q32" s="86">
        <v>0</v>
      </c>
      <c r="R32" s="86">
        <v>0</v>
      </c>
      <c r="S32" s="86">
        <v>0</v>
      </c>
      <c r="T32" s="86">
        <v>0</v>
      </c>
      <c r="U32" s="86">
        <v>0</v>
      </c>
      <c r="V32" s="86">
        <v>0</v>
      </c>
      <c r="W32" s="86">
        <v>0</v>
      </c>
      <c r="X32" s="81">
        <v>216</v>
      </c>
      <c r="IT32" s="88"/>
      <c r="IU32" s="88"/>
      <c r="IV32" s="88"/>
    </row>
    <row r="33" s="81" customFormat="1" ht="26" customHeight="1" spans="1:256">
      <c r="A33" s="87" t="s">
        <v>1900</v>
      </c>
      <c r="B33" s="86"/>
      <c r="C33" s="86">
        <f t="shared" si="1"/>
        <v>0</v>
      </c>
      <c r="D33" s="86">
        <f t="shared" si="2"/>
        <v>0</v>
      </c>
      <c r="E33" s="86">
        <v>0</v>
      </c>
      <c r="F33" s="86">
        <v>0</v>
      </c>
      <c r="G33" s="86">
        <v>0</v>
      </c>
      <c r="H33" s="86">
        <v>0</v>
      </c>
      <c r="I33" s="86">
        <v>0</v>
      </c>
      <c r="J33" s="86">
        <v>0</v>
      </c>
      <c r="K33" s="86">
        <v>0</v>
      </c>
      <c r="L33" s="86">
        <v>0</v>
      </c>
      <c r="M33" s="86">
        <v>0</v>
      </c>
      <c r="N33" s="86">
        <v>0</v>
      </c>
      <c r="O33" s="86">
        <v>0</v>
      </c>
      <c r="P33" s="86">
        <v>0</v>
      </c>
      <c r="Q33" s="86">
        <v>0</v>
      </c>
      <c r="R33" s="86">
        <v>0</v>
      </c>
      <c r="S33" s="86">
        <v>0</v>
      </c>
      <c r="T33" s="86">
        <v>0</v>
      </c>
      <c r="U33" s="86">
        <v>0</v>
      </c>
      <c r="V33" s="86">
        <v>0</v>
      </c>
      <c r="W33" s="86">
        <v>0</v>
      </c>
      <c r="X33" s="81">
        <v>217</v>
      </c>
      <c r="IT33" s="88"/>
      <c r="IU33" s="88"/>
      <c r="IV33" s="88"/>
    </row>
    <row r="34" s="81" customFormat="1" ht="26" customHeight="1" spans="1:256">
      <c r="A34" s="85" t="s">
        <v>1902</v>
      </c>
      <c r="B34" s="86">
        <v>4</v>
      </c>
      <c r="C34" s="86">
        <f t="shared" si="1"/>
        <v>4</v>
      </c>
      <c r="D34" s="86">
        <f t="shared" si="2"/>
        <v>0</v>
      </c>
      <c r="E34" s="86">
        <v>0</v>
      </c>
      <c r="F34" s="86">
        <v>0</v>
      </c>
      <c r="G34" s="86">
        <v>0</v>
      </c>
      <c r="H34" s="86">
        <v>0</v>
      </c>
      <c r="I34" s="86">
        <v>0</v>
      </c>
      <c r="J34" s="86">
        <v>0</v>
      </c>
      <c r="K34" s="86">
        <v>0</v>
      </c>
      <c r="L34" s="86">
        <v>0</v>
      </c>
      <c r="M34" s="86">
        <v>0</v>
      </c>
      <c r="N34" s="86">
        <v>0</v>
      </c>
      <c r="O34" s="86">
        <v>0</v>
      </c>
      <c r="P34" s="86">
        <v>0</v>
      </c>
      <c r="Q34" s="86">
        <v>0</v>
      </c>
      <c r="R34" s="86">
        <v>0</v>
      </c>
      <c r="S34" s="86">
        <v>0</v>
      </c>
      <c r="T34" s="86">
        <v>0</v>
      </c>
      <c r="U34" s="86">
        <v>0</v>
      </c>
      <c r="V34" s="86">
        <v>0</v>
      </c>
      <c r="W34" s="86">
        <v>0</v>
      </c>
      <c r="X34" s="81">
        <v>220</v>
      </c>
      <c r="IT34" s="88"/>
      <c r="IU34" s="88"/>
      <c r="IV34" s="88"/>
    </row>
    <row r="35" s="81" customFormat="1" ht="26" customHeight="1" spans="1:256">
      <c r="A35" s="85" t="s">
        <v>1904</v>
      </c>
      <c r="B35" s="86">
        <v>11226</v>
      </c>
      <c r="C35" s="86">
        <f t="shared" si="1"/>
        <v>2276</v>
      </c>
      <c r="D35" s="86">
        <f t="shared" si="2"/>
        <v>8950</v>
      </c>
      <c r="E35" s="86">
        <v>171</v>
      </c>
      <c r="F35" s="86">
        <v>263</v>
      </c>
      <c r="G35" s="86">
        <v>5854</v>
      </c>
      <c r="H35" s="86">
        <v>0</v>
      </c>
      <c r="I35" s="86">
        <v>920</v>
      </c>
      <c r="J35" s="86">
        <v>1340</v>
      </c>
      <c r="K35" s="86">
        <v>402</v>
      </c>
      <c r="L35" s="86">
        <v>0</v>
      </c>
      <c r="M35" s="86">
        <v>0</v>
      </c>
      <c r="N35" s="86">
        <v>0</v>
      </c>
      <c r="O35" s="86">
        <v>0</v>
      </c>
      <c r="P35" s="86">
        <v>0</v>
      </c>
      <c r="Q35" s="86">
        <v>0</v>
      </c>
      <c r="R35" s="86">
        <v>0</v>
      </c>
      <c r="S35" s="86">
        <v>0</v>
      </c>
      <c r="T35" s="86">
        <v>0</v>
      </c>
      <c r="U35" s="86">
        <v>0</v>
      </c>
      <c r="V35" s="86">
        <v>0</v>
      </c>
      <c r="W35" s="86">
        <v>0</v>
      </c>
      <c r="X35" s="81">
        <v>221</v>
      </c>
      <c r="IT35" s="88"/>
      <c r="IU35" s="88"/>
      <c r="IV35" s="88"/>
    </row>
    <row r="36" s="81" customFormat="1" ht="26" customHeight="1" spans="1:256">
      <c r="A36" s="87" t="s">
        <v>1906</v>
      </c>
      <c r="B36" s="86"/>
      <c r="C36" s="86">
        <f t="shared" si="1"/>
        <v>0</v>
      </c>
      <c r="D36" s="86">
        <f t="shared" si="2"/>
        <v>0</v>
      </c>
      <c r="E36" s="86">
        <v>0</v>
      </c>
      <c r="F36" s="86">
        <v>0</v>
      </c>
      <c r="G36" s="86">
        <v>0</v>
      </c>
      <c r="H36" s="86">
        <v>0</v>
      </c>
      <c r="I36" s="86">
        <v>0</v>
      </c>
      <c r="J36" s="86">
        <v>0</v>
      </c>
      <c r="K36" s="86">
        <v>0</v>
      </c>
      <c r="L36" s="86">
        <v>0</v>
      </c>
      <c r="M36" s="86">
        <v>0</v>
      </c>
      <c r="N36" s="86">
        <v>0</v>
      </c>
      <c r="O36" s="86">
        <v>0</v>
      </c>
      <c r="P36" s="86">
        <v>0</v>
      </c>
      <c r="Q36" s="86">
        <v>0</v>
      </c>
      <c r="R36" s="86">
        <v>0</v>
      </c>
      <c r="S36" s="86">
        <v>0</v>
      </c>
      <c r="T36" s="86">
        <v>0</v>
      </c>
      <c r="U36" s="86">
        <v>0</v>
      </c>
      <c r="V36" s="86">
        <v>0</v>
      </c>
      <c r="W36" s="86">
        <v>0</v>
      </c>
      <c r="X36" s="81">
        <v>222</v>
      </c>
      <c r="IT36" s="88"/>
      <c r="IU36" s="88"/>
      <c r="IV36" s="88"/>
    </row>
    <row r="37" s="81" customFormat="1" ht="26" customHeight="1" spans="1:256">
      <c r="A37" s="87" t="s">
        <v>1908</v>
      </c>
      <c r="B37" s="86">
        <v>6139</v>
      </c>
      <c r="C37" s="86">
        <f t="shared" si="1"/>
        <v>6013</v>
      </c>
      <c r="D37" s="86">
        <f t="shared" si="2"/>
        <v>126</v>
      </c>
      <c r="E37" s="86">
        <v>0</v>
      </c>
      <c r="F37" s="86">
        <v>1</v>
      </c>
      <c r="G37" s="86">
        <v>0</v>
      </c>
      <c r="H37" s="86">
        <v>0</v>
      </c>
      <c r="I37" s="86">
        <v>0</v>
      </c>
      <c r="J37" s="86">
        <v>0</v>
      </c>
      <c r="K37" s="86">
        <v>0</v>
      </c>
      <c r="L37" s="86">
        <v>3</v>
      </c>
      <c r="M37" s="86">
        <v>1</v>
      </c>
      <c r="N37" s="86">
        <v>1</v>
      </c>
      <c r="O37" s="86">
        <v>0</v>
      </c>
      <c r="P37" s="86">
        <v>0</v>
      </c>
      <c r="Q37" s="86">
        <v>0</v>
      </c>
      <c r="R37" s="86">
        <v>0</v>
      </c>
      <c r="S37" s="86">
        <v>23</v>
      </c>
      <c r="T37" s="86">
        <v>31</v>
      </c>
      <c r="U37" s="86">
        <v>33</v>
      </c>
      <c r="V37" s="86">
        <v>33</v>
      </c>
      <c r="W37" s="86">
        <v>0</v>
      </c>
      <c r="X37" s="81">
        <v>224</v>
      </c>
      <c r="IT37" s="88"/>
      <c r="IU37" s="88"/>
      <c r="IV37" s="88"/>
    </row>
    <row r="38" s="81" customFormat="1" ht="26" customHeight="1" spans="1:256">
      <c r="A38" s="87" t="s">
        <v>1910</v>
      </c>
      <c r="B38" s="86"/>
      <c r="C38" s="86">
        <f t="shared" si="1"/>
        <v>0</v>
      </c>
      <c r="D38" s="86">
        <f t="shared" si="2"/>
        <v>0</v>
      </c>
      <c r="E38" s="86">
        <v>0</v>
      </c>
      <c r="F38" s="86">
        <v>0</v>
      </c>
      <c r="G38" s="86">
        <v>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1">
        <v>229</v>
      </c>
      <c r="IT38" s="88"/>
      <c r="IU38" s="88"/>
      <c r="IV38" s="88"/>
    </row>
    <row r="39" s="81" customFormat="1" ht="26" customHeight="1" spans="1:256">
      <c r="A39" s="87" t="s">
        <v>1986</v>
      </c>
      <c r="B39" s="86"/>
      <c r="C39" s="86">
        <f t="shared" si="1"/>
        <v>0</v>
      </c>
      <c r="D39" s="86">
        <f t="shared" si="2"/>
        <v>0</v>
      </c>
      <c r="E39" s="86"/>
      <c r="F39" s="86"/>
      <c r="G39" s="86"/>
      <c r="H39" s="86"/>
      <c r="I39" s="86"/>
      <c r="J39" s="86"/>
      <c r="K39" s="86"/>
      <c r="L39" s="86"/>
      <c r="M39" s="86"/>
      <c r="N39" s="86"/>
      <c r="O39" s="86"/>
      <c r="P39" s="86"/>
      <c r="Q39" s="86"/>
      <c r="R39" s="86"/>
      <c r="S39" s="86"/>
      <c r="T39" s="86"/>
      <c r="U39" s="86"/>
      <c r="V39" s="86"/>
      <c r="W39" s="86"/>
      <c r="IT39" s="88"/>
      <c r="IU39" s="88"/>
      <c r="IV39" s="88"/>
    </row>
    <row r="40" s="72" customFormat="1" ht="26" customHeight="1" spans="1:256">
      <c r="A40" s="85" t="s">
        <v>1987</v>
      </c>
      <c r="B40" s="86"/>
      <c r="C40" s="86">
        <f t="shared" si="1"/>
        <v>0</v>
      </c>
      <c r="D40" s="86">
        <f t="shared" si="2"/>
        <v>0</v>
      </c>
      <c r="E40" s="86"/>
      <c r="F40" s="86"/>
      <c r="G40" s="86"/>
      <c r="H40" s="86"/>
      <c r="I40" s="86"/>
      <c r="J40" s="86"/>
      <c r="K40" s="86"/>
      <c r="L40" s="86"/>
      <c r="M40" s="86"/>
      <c r="N40" s="86"/>
      <c r="O40" s="86"/>
      <c r="P40" s="86"/>
      <c r="Q40" s="86"/>
      <c r="R40" s="86"/>
      <c r="S40" s="86"/>
      <c r="T40" s="86"/>
      <c r="U40" s="86"/>
      <c r="V40" s="86"/>
      <c r="W40" s="86"/>
      <c r="IT40" s="82"/>
      <c r="IU40" s="82"/>
      <c r="IV40" s="82"/>
    </row>
    <row r="41" s="72" customFormat="1" ht="26" customHeight="1" spans="1:256">
      <c r="A41" s="85" t="s">
        <v>1988</v>
      </c>
      <c r="B41" s="86"/>
      <c r="C41" s="86">
        <f t="shared" si="1"/>
        <v>0</v>
      </c>
      <c r="D41" s="86">
        <f t="shared" si="2"/>
        <v>0</v>
      </c>
      <c r="E41" s="86"/>
      <c r="F41" s="86"/>
      <c r="G41" s="86"/>
      <c r="H41" s="86"/>
      <c r="I41" s="86"/>
      <c r="J41" s="86"/>
      <c r="K41" s="86"/>
      <c r="L41" s="86"/>
      <c r="M41" s="86"/>
      <c r="N41" s="86"/>
      <c r="O41" s="86"/>
      <c r="P41" s="86"/>
      <c r="Q41" s="86"/>
      <c r="R41" s="86"/>
      <c r="S41" s="86"/>
      <c r="T41" s="86"/>
      <c r="U41" s="86"/>
      <c r="V41" s="86"/>
      <c r="W41" s="86"/>
      <c r="IT41" s="82"/>
      <c r="IU41" s="82"/>
      <c r="IV41" s="82"/>
    </row>
    <row r="42" s="82" customFormat="1" ht="26" customHeight="1" spans="1:23">
      <c r="A42" s="85" t="s">
        <v>1912</v>
      </c>
      <c r="B42" s="86">
        <v>698</v>
      </c>
      <c r="C42" s="86">
        <f t="shared" si="1"/>
        <v>698</v>
      </c>
      <c r="D42" s="86">
        <f t="shared" si="2"/>
        <v>0</v>
      </c>
      <c r="E42" s="86"/>
      <c r="F42" s="86"/>
      <c r="G42" s="86"/>
      <c r="H42" s="86"/>
      <c r="I42" s="86"/>
      <c r="J42" s="86"/>
      <c r="K42" s="86"/>
      <c r="L42" s="86"/>
      <c r="M42" s="86"/>
      <c r="N42" s="86"/>
      <c r="O42" s="86"/>
      <c r="P42" s="86"/>
      <c r="Q42" s="86"/>
      <c r="R42" s="86"/>
      <c r="S42" s="86"/>
      <c r="T42" s="86"/>
      <c r="U42" s="86"/>
      <c r="V42" s="86"/>
      <c r="W42" s="86"/>
    </row>
  </sheetData>
  <mergeCells count="2">
    <mergeCell ref="A1:V1"/>
    <mergeCell ref="A2:W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D24" sqref="D24:D25"/>
    </sheetView>
  </sheetViews>
  <sheetFormatPr defaultColWidth="9" defaultRowHeight="14.25"/>
  <cols>
    <col min="1" max="1" width="29.5" style="68" customWidth="1"/>
    <col min="2" max="23" width="8.625" style="68" customWidth="1"/>
    <col min="24" max="24" width="9" style="68" hidden="1" customWidth="1"/>
    <col min="25" max="16384" width="9" style="68"/>
  </cols>
  <sheetData>
    <row r="1" s="68" customFormat="1" ht="22.5" spans="1:23">
      <c r="A1" s="70" t="s">
        <v>1989</v>
      </c>
      <c r="B1" s="70"/>
      <c r="C1" s="70"/>
      <c r="D1" s="70"/>
      <c r="E1" s="70"/>
      <c r="F1" s="70"/>
      <c r="G1" s="70"/>
      <c r="H1" s="70"/>
      <c r="I1" s="70"/>
      <c r="J1" s="70"/>
      <c r="K1" s="70"/>
      <c r="L1" s="70"/>
      <c r="M1" s="70"/>
      <c r="N1" s="70"/>
      <c r="O1" s="70"/>
      <c r="P1" s="70"/>
      <c r="Q1" s="70"/>
      <c r="R1" s="70"/>
      <c r="S1" s="70"/>
      <c r="T1" s="70"/>
      <c r="U1" s="70"/>
      <c r="V1" s="70"/>
      <c r="W1" s="72"/>
    </row>
    <row r="2" s="68" customFormat="1" spans="1:23">
      <c r="A2" s="71"/>
      <c r="B2" s="71"/>
      <c r="C2" s="72"/>
      <c r="D2" s="72"/>
      <c r="E2" s="72"/>
      <c r="F2" s="72"/>
      <c r="G2" s="72"/>
      <c r="H2" s="72"/>
      <c r="I2" s="72"/>
      <c r="J2" s="72"/>
      <c r="K2" s="72"/>
      <c r="L2" s="72"/>
      <c r="M2" s="72"/>
      <c r="N2" s="72"/>
      <c r="O2" s="72"/>
      <c r="P2" s="72"/>
      <c r="Q2" s="72"/>
      <c r="R2" s="72"/>
      <c r="S2" s="72"/>
      <c r="T2" s="72"/>
      <c r="U2" s="72"/>
      <c r="V2" s="71" t="s">
        <v>8</v>
      </c>
      <c r="W2" s="71"/>
    </row>
    <row r="3" s="69" customFormat="1" ht="26" customHeight="1" spans="1:23">
      <c r="A3" s="73" t="s">
        <v>1990</v>
      </c>
      <c r="B3" s="73" t="s">
        <v>1991</v>
      </c>
      <c r="C3" s="74" t="s">
        <v>1992</v>
      </c>
      <c r="D3" s="74" t="s">
        <v>1993</v>
      </c>
      <c r="E3" s="75" t="s">
        <v>1967</v>
      </c>
      <c r="F3" s="75" t="s">
        <v>1968</v>
      </c>
      <c r="G3" s="75" t="s">
        <v>1969</v>
      </c>
      <c r="H3" s="75" t="s">
        <v>1970</v>
      </c>
      <c r="I3" s="75" t="s">
        <v>1971</v>
      </c>
      <c r="J3" s="75" t="s">
        <v>1972</v>
      </c>
      <c r="K3" s="75" t="s">
        <v>1973</v>
      </c>
      <c r="L3" s="75" t="s">
        <v>1974</v>
      </c>
      <c r="M3" s="75" t="s">
        <v>1975</v>
      </c>
      <c r="N3" s="75" t="s">
        <v>1976</v>
      </c>
      <c r="O3" s="75" t="s">
        <v>1977</v>
      </c>
      <c r="P3" s="75" t="s">
        <v>1978</v>
      </c>
      <c r="Q3" s="75" t="s">
        <v>1979</v>
      </c>
      <c r="R3" s="75" t="s">
        <v>1980</v>
      </c>
      <c r="S3" s="75" t="s">
        <v>1981</v>
      </c>
      <c r="T3" s="75" t="s">
        <v>1982</v>
      </c>
      <c r="U3" s="75" t="s">
        <v>1983</v>
      </c>
      <c r="V3" s="75" t="s">
        <v>1984</v>
      </c>
      <c r="W3" s="75" t="s">
        <v>1985</v>
      </c>
    </row>
    <row r="4" s="69" customFormat="1" ht="26" customHeight="1" spans="1:23">
      <c r="A4" s="76" t="s">
        <v>1994</v>
      </c>
      <c r="B4" s="77">
        <f t="shared" ref="B4:W4" si="0">SUM(B5:B25)</f>
        <v>26738</v>
      </c>
      <c r="C4" s="78">
        <f t="shared" si="0"/>
        <v>26738</v>
      </c>
      <c r="D4" s="78">
        <f t="shared" si="0"/>
        <v>0</v>
      </c>
      <c r="E4" s="78">
        <f t="shared" si="0"/>
        <v>0</v>
      </c>
      <c r="F4" s="78">
        <f t="shared" si="0"/>
        <v>0</v>
      </c>
      <c r="G4" s="78">
        <f t="shared" si="0"/>
        <v>0</v>
      </c>
      <c r="H4" s="78">
        <f t="shared" si="0"/>
        <v>0</v>
      </c>
      <c r="I4" s="78">
        <f t="shared" si="0"/>
        <v>0</v>
      </c>
      <c r="J4" s="78">
        <f t="shared" si="0"/>
        <v>0</v>
      </c>
      <c r="K4" s="78">
        <f t="shared" si="0"/>
        <v>0</v>
      </c>
      <c r="L4" s="78">
        <f t="shared" si="0"/>
        <v>0</v>
      </c>
      <c r="M4" s="78">
        <f t="shared" si="0"/>
        <v>0</v>
      </c>
      <c r="N4" s="78">
        <f t="shared" si="0"/>
        <v>0</v>
      </c>
      <c r="O4" s="78">
        <f t="shared" si="0"/>
        <v>0</v>
      </c>
      <c r="P4" s="78">
        <f t="shared" si="0"/>
        <v>0</v>
      </c>
      <c r="Q4" s="78">
        <f t="shared" si="0"/>
        <v>0</v>
      </c>
      <c r="R4" s="78">
        <f t="shared" si="0"/>
        <v>0</v>
      </c>
      <c r="S4" s="78">
        <f t="shared" si="0"/>
        <v>0</v>
      </c>
      <c r="T4" s="78">
        <f t="shared" si="0"/>
        <v>0</v>
      </c>
      <c r="U4" s="78">
        <f t="shared" si="0"/>
        <v>0</v>
      </c>
      <c r="V4" s="78">
        <f t="shared" si="0"/>
        <v>0</v>
      </c>
      <c r="W4" s="78">
        <f t="shared" si="0"/>
        <v>0</v>
      </c>
    </row>
    <row r="5" s="69" customFormat="1" ht="26" customHeight="1" spans="1:24">
      <c r="A5" s="79" t="s">
        <v>1995</v>
      </c>
      <c r="B5" s="77">
        <v>169</v>
      </c>
      <c r="C5" s="78">
        <f t="shared" ref="C5:C25" si="1">B5-D5</f>
        <v>169</v>
      </c>
      <c r="D5" s="78">
        <f t="shared" ref="D5:D24" si="2">SUM(E5:W5)</f>
        <v>0</v>
      </c>
      <c r="E5" s="78"/>
      <c r="F5" s="78"/>
      <c r="G5" s="78"/>
      <c r="H5" s="78"/>
      <c r="I5" s="78"/>
      <c r="J5" s="78"/>
      <c r="K5" s="78"/>
      <c r="L5" s="78"/>
      <c r="M5" s="78"/>
      <c r="N5" s="78"/>
      <c r="O5" s="78"/>
      <c r="P5" s="78"/>
      <c r="Q5" s="78"/>
      <c r="R5" s="78"/>
      <c r="S5" s="78"/>
      <c r="T5" s="78"/>
      <c r="U5" s="78"/>
      <c r="V5" s="78"/>
      <c r="W5" s="78"/>
      <c r="X5" s="69">
        <v>201</v>
      </c>
    </row>
    <row r="6" s="69" customFormat="1" ht="26" customHeight="1" spans="1:24">
      <c r="A6" s="79" t="s">
        <v>1996</v>
      </c>
      <c r="B6" s="77"/>
      <c r="C6" s="78">
        <f t="shared" si="1"/>
        <v>0</v>
      </c>
      <c r="D6" s="78">
        <f t="shared" si="2"/>
        <v>0</v>
      </c>
      <c r="E6" s="78"/>
      <c r="F6" s="78"/>
      <c r="G6" s="78"/>
      <c r="H6" s="78"/>
      <c r="I6" s="78"/>
      <c r="J6" s="78"/>
      <c r="K6" s="78"/>
      <c r="L6" s="78"/>
      <c r="M6" s="78"/>
      <c r="N6" s="78"/>
      <c r="O6" s="78"/>
      <c r="P6" s="78"/>
      <c r="Q6" s="78"/>
      <c r="R6" s="78"/>
      <c r="S6" s="78"/>
      <c r="T6" s="78"/>
      <c r="U6" s="78"/>
      <c r="V6" s="78"/>
      <c r="W6" s="78"/>
      <c r="X6" s="69">
        <v>202</v>
      </c>
    </row>
    <row r="7" s="69" customFormat="1" ht="26" customHeight="1" spans="1:24">
      <c r="A7" s="79" t="s">
        <v>1997</v>
      </c>
      <c r="B7" s="77"/>
      <c r="C7" s="78">
        <f t="shared" si="1"/>
        <v>0</v>
      </c>
      <c r="D7" s="78">
        <f t="shared" si="2"/>
        <v>0</v>
      </c>
      <c r="E7" s="78"/>
      <c r="F7" s="78"/>
      <c r="G7" s="78"/>
      <c r="H7" s="78"/>
      <c r="I7" s="78"/>
      <c r="J7" s="78"/>
      <c r="K7" s="78"/>
      <c r="L7" s="78"/>
      <c r="M7" s="78"/>
      <c r="N7" s="78"/>
      <c r="O7" s="78"/>
      <c r="P7" s="78"/>
      <c r="Q7" s="78"/>
      <c r="R7" s="78"/>
      <c r="S7" s="78"/>
      <c r="T7" s="78"/>
      <c r="U7" s="78"/>
      <c r="V7" s="78"/>
      <c r="W7" s="78"/>
      <c r="X7" s="69">
        <v>203</v>
      </c>
    </row>
    <row r="8" s="69" customFormat="1" ht="26" customHeight="1" spans="1:24">
      <c r="A8" s="79" t="s">
        <v>1998</v>
      </c>
      <c r="B8" s="77">
        <v>21</v>
      </c>
      <c r="C8" s="78">
        <f t="shared" si="1"/>
        <v>21</v>
      </c>
      <c r="D8" s="78">
        <f t="shared" si="2"/>
        <v>0</v>
      </c>
      <c r="E8" s="78"/>
      <c r="F8" s="78"/>
      <c r="G8" s="78"/>
      <c r="H8" s="78"/>
      <c r="I8" s="78"/>
      <c r="J8" s="78"/>
      <c r="K8" s="78"/>
      <c r="L8" s="78"/>
      <c r="M8" s="78"/>
      <c r="N8" s="78"/>
      <c r="O8" s="78"/>
      <c r="P8" s="78"/>
      <c r="Q8" s="78"/>
      <c r="R8" s="78"/>
      <c r="S8" s="78"/>
      <c r="T8" s="78"/>
      <c r="U8" s="78"/>
      <c r="V8" s="78"/>
      <c r="W8" s="78"/>
      <c r="X8" s="69">
        <v>204</v>
      </c>
    </row>
    <row r="9" s="69" customFormat="1" ht="26" customHeight="1" spans="1:24">
      <c r="A9" s="79" t="s">
        <v>1999</v>
      </c>
      <c r="B9" s="77">
        <v>5473</v>
      </c>
      <c r="C9" s="78">
        <f t="shared" si="1"/>
        <v>5473</v>
      </c>
      <c r="D9" s="78">
        <f t="shared" si="2"/>
        <v>0</v>
      </c>
      <c r="E9" s="78"/>
      <c r="F9" s="78"/>
      <c r="G9" s="78"/>
      <c r="H9" s="78"/>
      <c r="I9" s="78"/>
      <c r="J9" s="78"/>
      <c r="K9" s="78"/>
      <c r="L9" s="78"/>
      <c r="M9" s="78"/>
      <c r="N9" s="78"/>
      <c r="O9" s="78"/>
      <c r="P9" s="78"/>
      <c r="Q9" s="78"/>
      <c r="R9" s="78"/>
      <c r="S9" s="78"/>
      <c r="T9" s="78"/>
      <c r="U9" s="78"/>
      <c r="V9" s="78"/>
      <c r="W9" s="78"/>
      <c r="X9" s="69">
        <v>205</v>
      </c>
    </row>
    <row r="10" s="69" customFormat="1" ht="26" customHeight="1" spans="1:24">
      <c r="A10" s="79" t="s">
        <v>2000</v>
      </c>
      <c r="B10" s="77">
        <v>49</v>
      </c>
      <c r="C10" s="78">
        <f t="shared" si="1"/>
        <v>49</v>
      </c>
      <c r="D10" s="78">
        <f t="shared" si="2"/>
        <v>0</v>
      </c>
      <c r="E10" s="78"/>
      <c r="F10" s="78"/>
      <c r="G10" s="78"/>
      <c r="H10" s="78"/>
      <c r="I10" s="78"/>
      <c r="J10" s="78"/>
      <c r="K10" s="78"/>
      <c r="L10" s="78"/>
      <c r="M10" s="78"/>
      <c r="N10" s="78"/>
      <c r="O10" s="78"/>
      <c r="P10" s="78"/>
      <c r="Q10" s="78"/>
      <c r="R10" s="78"/>
      <c r="S10" s="78"/>
      <c r="T10" s="78"/>
      <c r="U10" s="78"/>
      <c r="V10" s="78"/>
      <c r="W10" s="78"/>
      <c r="X10" s="69">
        <v>206</v>
      </c>
    </row>
    <row r="11" s="69" customFormat="1" ht="26" customHeight="1" spans="1:24">
      <c r="A11" s="79" t="s">
        <v>2001</v>
      </c>
      <c r="B11" s="77"/>
      <c r="C11" s="78">
        <f t="shared" si="1"/>
        <v>0</v>
      </c>
      <c r="D11" s="78">
        <f t="shared" si="2"/>
        <v>0</v>
      </c>
      <c r="E11" s="78"/>
      <c r="F11" s="78"/>
      <c r="G11" s="78"/>
      <c r="H11" s="78"/>
      <c r="I11" s="78"/>
      <c r="J11" s="78"/>
      <c r="K11" s="78"/>
      <c r="L11" s="78"/>
      <c r="M11" s="78"/>
      <c r="N11" s="78"/>
      <c r="O11" s="78"/>
      <c r="P11" s="78"/>
      <c r="Q11" s="78"/>
      <c r="R11" s="78"/>
      <c r="S11" s="78"/>
      <c r="T11" s="78"/>
      <c r="U11" s="78"/>
      <c r="V11" s="78"/>
      <c r="W11" s="78"/>
      <c r="X11" s="69">
        <v>207</v>
      </c>
    </row>
    <row r="12" s="69" customFormat="1" ht="26" customHeight="1" spans="1:24">
      <c r="A12" s="79" t="s">
        <v>2002</v>
      </c>
      <c r="B12" s="77">
        <v>2654</v>
      </c>
      <c r="C12" s="78">
        <f t="shared" si="1"/>
        <v>2654</v>
      </c>
      <c r="D12" s="78">
        <f t="shared" si="2"/>
        <v>0</v>
      </c>
      <c r="E12" s="78"/>
      <c r="F12" s="78"/>
      <c r="G12" s="78"/>
      <c r="H12" s="78"/>
      <c r="I12" s="78"/>
      <c r="J12" s="78"/>
      <c r="K12" s="78"/>
      <c r="L12" s="78"/>
      <c r="M12" s="78"/>
      <c r="N12" s="78"/>
      <c r="O12" s="78"/>
      <c r="P12" s="78"/>
      <c r="Q12" s="78"/>
      <c r="R12" s="78"/>
      <c r="S12" s="78"/>
      <c r="T12" s="78"/>
      <c r="U12" s="78"/>
      <c r="V12" s="78"/>
      <c r="W12" s="78"/>
      <c r="X12" s="69">
        <v>208</v>
      </c>
    </row>
    <row r="13" s="69" customFormat="1" ht="26" customHeight="1" spans="1:24">
      <c r="A13" s="79" t="s">
        <v>2003</v>
      </c>
      <c r="B13" s="77">
        <v>1926</v>
      </c>
      <c r="C13" s="78">
        <f t="shared" si="1"/>
        <v>1926</v>
      </c>
      <c r="D13" s="78">
        <f t="shared" si="2"/>
        <v>0</v>
      </c>
      <c r="E13" s="78"/>
      <c r="F13" s="78"/>
      <c r="G13" s="78"/>
      <c r="H13" s="78"/>
      <c r="I13" s="78"/>
      <c r="J13" s="78"/>
      <c r="K13" s="78"/>
      <c r="L13" s="78"/>
      <c r="M13" s="78"/>
      <c r="N13" s="78"/>
      <c r="O13" s="78"/>
      <c r="P13" s="78"/>
      <c r="Q13" s="78"/>
      <c r="R13" s="78"/>
      <c r="S13" s="78"/>
      <c r="T13" s="78"/>
      <c r="U13" s="78"/>
      <c r="V13" s="78"/>
      <c r="W13" s="78"/>
      <c r="X13" s="69">
        <v>209</v>
      </c>
    </row>
    <row r="14" s="69" customFormat="1" ht="26" customHeight="1" spans="1:24">
      <c r="A14" s="79" t="s">
        <v>2004</v>
      </c>
      <c r="B14" s="77">
        <v>171</v>
      </c>
      <c r="C14" s="78">
        <f t="shared" si="1"/>
        <v>171</v>
      </c>
      <c r="D14" s="78">
        <f t="shared" si="2"/>
        <v>0</v>
      </c>
      <c r="E14" s="78"/>
      <c r="F14" s="78"/>
      <c r="G14" s="78"/>
      <c r="H14" s="78"/>
      <c r="I14" s="78"/>
      <c r="J14" s="78"/>
      <c r="K14" s="78"/>
      <c r="L14" s="78"/>
      <c r="M14" s="78"/>
      <c r="N14" s="78"/>
      <c r="O14" s="78"/>
      <c r="P14" s="78"/>
      <c r="Q14" s="78"/>
      <c r="R14" s="78"/>
      <c r="S14" s="78"/>
      <c r="T14" s="78"/>
      <c r="U14" s="78"/>
      <c r="V14" s="78"/>
      <c r="W14" s="78"/>
      <c r="X14" s="69">
        <v>211</v>
      </c>
    </row>
    <row r="15" s="69" customFormat="1" ht="26" customHeight="1" spans="1:24">
      <c r="A15" s="79" t="s">
        <v>2005</v>
      </c>
      <c r="B15" s="77">
        <v>25</v>
      </c>
      <c r="C15" s="78">
        <f t="shared" si="1"/>
        <v>25</v>
      </c>
      <c r="D15" s="78">
        <f t="shared" si="2"/>
        <v>0</v>
      </c>
      <c r="E15" s="78"/>
      <c r="F15" s="78"/>
      <c r="G15" s="78"/>
      <c r="H15" s="78"/>
      <c r="I15" s="78"/>
      <c r="J15" s="78"/>
      <c r="K15" s="78"/>
      <c r="L15" s="78"/>
      <c r="M15" s="78"/>
      <c r="N15" s="78"/>
      <c r="O15" s="78"/>
      <c r="P15" s="78"/>
      <c r="Q15" s="78"/>
      <c r="R15" s="78"/>
      <c r="S15" s="78"/>
      <c r="T15" s="78"/>
      <c r="U15" s="78"/>
      <c r="V15" s="78"/>
      <c r="W15" s="78"/>
      <c r="X15" s="69">
        <v>212</v>
      </c>
    </row>
    <row r="16" s="69" customFormat="1" ht="26" customHeight="1" spans="1:24">
      <c r="A16" s="79" t="s">
        <v>2006</v>
      </c>
      <c r="B16" s="77">
        <v>9945</v>
      </c>
      <c r="C16" s="78">
        <f t="shared" si="1"/>
        <v>9945</v>
      </c>
      <c r="D16" s="78">
        <f t="shared" si="2"/>
        <v>0</v>
      </c>
      <c r="E16" s="78"/>
      <c r="F16" s="78"/>
      <c r="G16" s="78"/>
      <c r="H16" s="78"/>
      <c r="I16" s="78"/>
      <c r="J16" s="78"/>
      <c r="K16" s="78"/>
      <c r="L16" s="78"/>
      <c r="M16" s="78"/>
      <c r="N16" s="78"/>
      <c r="O16" s="78"/>
      <c r="P16" s="78"/>
      <c r="Q16" s="78"/>
      <c r="R16" s="78"/>
      <c r="S16" s="78"/>
      <c r="T16" s="78"/>
      <c r="U16" s="78"/>
      <c r="V16" s="78"/>
      <c r="W16" s="78"/>
      <c r="X16" s="69">
        <v>213</v>
      </c>
    </row>
    <row r="17" s="69" customFormat="1" ht="26" customHeight="1" spans="1:24">
      <c r="A17" s="79" t="s">
        <v>2007</v>
      </c>
      <c r="B17" s="77">
        <v>3139</v>
      </c>
      <c r="C17" s="78">
        <f t="shared" si="1"/>
        <v>3139</v>
      </c>
      <c r="D17" s="78">
        <f t="shared" si="2"/>
        <v>0</v>
      </c>
      <c r="E17" s="78"/>
      <c r="F17" s="78"/>
      <c r="G17" s="78"/>
      <c r="H17" s="78"/>
      <c r="I17" s="78"/>
      <c r="J17" s="78"/>
      <c r="K17" s="78"/>
      <c r="L17" s="78"/>
      <c r="M17" s="78"/>
      <c r="N17" s="78"/>
      <c r="O17" s="78"/>
      <c r="P17" s="78"/>
      <c r="Q17" s="78"/>
      <c r="R17" s="78"/>
      <c r="S17" s="78"/>
      <c r="T17" s="78"/>
      <c r="U17" s="78"/>
      <c r="V17" s="78"/>
      <c r="W17" s="78"/>
      <c r="X17" s="69">
        <v>214</v>
      </c>
    </row>
    <row r="18" s="69" customFormat="1" ht="26" customHeight="1" spans="1:24">
      <c r="A18" s="79" t="s">
        <v>2008</v>
      </c>
      <c r="B18" s="77">
        <v>185</v>
      </c>
      <c r="C18" s="78">
        <f t="shared" si="1"/>
        <v>185</v>
      </c>
      <c r="D18" s="78">
        <f t="shared" si="2"/>
        <v>0</v>
      </c>
      <c r="E18" s="78"/>
      <c r="F18" s="78"/>
      <c r="G18" s="78"/>
      <c r="H18" s="78"/>
      <c r="I18" s="78"/>
      <c r="J18" s="78"/>
      <c r="K18" s="78"/>
      <c r="L18" s="78"/>
      <c r="M18" s="78"/>
      <c r="N18" s="78"/>
      <c r="O18" s="78"/>
      <c r="P18" s="78"/>
      <c r="Q18" s="78"/>
      <c r="R18" s="78"/>
      <c r="S18" s="78"/>
      <c r="T18" s="78"/>
      <c r="U18" s="78"/>
      <c r="V18" s="78"/>
      <c r="W18" s="78"/>
      <c r="X18" s="69">
        <v>215</v>
      </c>
    </row>
    <row r="19" s="69" customFormat="1" ht="26" customHeight="1" spans="1:24">
      <c r="A19" s="79" t="s">
        <v>2009</v>
      </c>
      <c r="B19" s="77">
        <v>29</v>
      </c>
      <c r="C19" s="78">
        <f t="shared" si="1"/>
        <v>29</v>
      </c>
      <c r="D19" s="78">
        <f t="shared" si="2"/>
        <v>0</v>
      </c>
      <c r="E19" s="78"/>
      <c r="F19" s="78"/>
      <c r="G19" s="78"/>
      <c r="H19" s="78"/>
      <c r="I19" s="78"/>
      <c r="J19" s="78"/>
      <c r="K19" s="78"/>
      <c r="L19" s="78"/>
      <c r="M19" s="78"/>
      <c r="N19" s="78"/>
      <c r="O19" s="78"/>
      <c r="P19" s="78"/>
      <c r="Q19" s="78"/>
      <c r="R19" s="78"/>
      <c r="S19" s="78"/>
      <c r="T19" s="78"/>
      <c r="U19" s="78"/>
      <c r="V19" s="78"/>
      <c r="W19" s="78"/>
      <c r="X19" s="69">
        <v>216</v>
      </c>
    </row>
    <row r="20" s="69" customFormat="1" ht="26" customHeight="1" spans="1:24">
      <c r="A20" s="79" t="s">
        <v>2010</v>
      </c>
      <c r="B20" s="77"/>
      <c r="C20" s="78">
        <f t="shared" si="1"/>
        <v>0</v>
      </c>
      <c r="D20" s="78">
        <f t="shared" si="2"/>
        <v>0</v>
      </c>
      <c r="E20" s="78"/>
      <c r="F20" s="78"/>
      <c r="G20" s="78"/>
      <c r="H20" s="78"/>
      <c r="I20" s="78"/>
      <c r="J20" s="78"/>
      <c r="K20" s="78"/>
      <c r="L20" s="78"/>
      <c r="M20" s="78"/>
      <c r="N20" s="78"/>
      <c r="O20" s="78"/>
      <c r="P20" s="78"/>
      <c r="Q20" s="78"/>
      <c r="R20" s="78"/>
      <c r="S20" s="78"/>
      <c r="T20" s="78"/>
      <c r="U20" s="78"/>
      <c r="V20" s="78"/>
      <c r="W20" s="78"/>
      <c r="X20" s="69">
        <v>217</v>
      </c>
    </row>
    <row r="21" s="69" customFormat="1" ht="26" customHeight="1" spans="1:24">
      <c r="A21" s="79" t="s">
        <v>2011</v>
      </c>
      <c r="B21" s="77">
        <v>40</v>
      </c>
      <c r="C21" s="78">
        <f t="shared" si="1"/>
        <v>40</v>
      </c>
      <c r="D21" s="78">
        <f t="shared" si="2"/>
        <v>0</v>
      </c>
      <c r="E21" s="78"/>
      <c r="F21" s="78"/>
      <c r="G21" s="78"/>
      <c r="H21" s="78"/>
      <c r="I21" s="78"/>
      <c r="J21" s="78"/>
      <c r="K21" s="78"/>
      <c r="L21" s="78"/>
      <c r="M21" s="78"/>
      <c r="N21" s="78"/>
      <c r="O21" s="78"/>
      <c r="P21" s="78"/>
      <c r="Q21" s="78"/>
      <c r="R21" s="78"/>
      <c r="S21" s="78"/>
      <c r="T21" s="78"/>
      <c r="U21" s="78"/>
      <c r="V21" s="78"/>
      <c r="W21" s="78"/>
      <c r="X21" s="69">
        <v>220</v>
      </c>
    </row>
    <row r="22" s="69" customFormat="1" ht="26" customHeight="1" spans="1:24">
      <c r="A22" s="79" t="s">
        <v>2012</v>
      </c>
      <c r="B22" s="77">
        <v>1837</v>
      </c>
      <c r="C22" s="78">
        <f t="shared" si="1"/>
        <v>1837</v>
      </c>
      <c r="D22" s="78">
        <f t="shared" si="2"/>
        <v>0</v>
      </c>
      <c r="E22" s="78"/>
      <c r="F22" s="78"/>
      <c r="G22" s="78"/>
      <c r="H22" s="78"/>
      <c r="I22" s="78"/>
      <c r="J22" s="78"/>
      <c r="K22" s="78"/>
      <c r="L22" s="78"/>
      <c r="M22" s="78"/>
      <c r="N22" s="78"/>
      <c r="O22" s="78"/>
      <c r="P22" s="78"/>
      <c r="Q22" s="78"/>
      <c r="R22" s="78"/>
      <c r="S22" s="78"/>
      <c r="T22" s="78"/>
      <c r="U22" s="78"/>
      <c r="V22" s="78"/>
      <c r="W22" s="78"/>
      <c r="X22" s="69">
        <v>221</v>
      </c>
    </row>
    <row r="23" s="69" customFormat="1" ht="26" customHeight="1" spans="1:24">
      <c r="A23" s="79" t="s">
        <v>2013</v>
      </c>
      <c r="B23" s="77"/>
      <c r="C23" s="78">
        <f t="shared" si="1"/>
        <v>0</v>
      </c>
      <c r="D23" s="78">
        <f t="shared" si="2"/>
        <v>0</v>
      </c>
      <c r="E23" s="78"/>
      <c r="F23" s="78"/>
      <c r="G23" s="78"/>
      <c r="H23" s="78"/>
      <c r="I23" s="78"/>
      <c r="J23" s="78"/>
      <c r="K23" s="78"/>
      <c r="L23" s="78"/>
      <c r="M23" s="78"/>
      <c r="N23" s="78"/>
      <c r="O23" s="78"/>
      <c r="P23" s="78"/>
      <c r="Q23" s="78"/>
      <c r="R23" s="78"/>
      <c r="S23" s="78"/>
      <c r="T23" s="78"/>
      <c r="U23" s="78"/>
      <c r="V23" s="78"/>
      <c r="W23" s="78"/>
      <c r="X23" s="69">
        <v>222</v>
      </c>
    </row>
    <row r="24" s="69" customFormat="1" ht="26" customHeight="1" spans="1:24">
      <c r="A24" s="79" t="s">
        <v>2014</v>
      </c>
      <c r="B24" s="77">
        <v>1075</v>
      </c>
      <c r="C24" s="78">
        <f t="shared" si="1"/>
        <v>1075</v>
      </c>
      <c r="D24" s="78">
        <f t="shared" si="2"/>
        <v>0</v>
      </c>
      <c r="E24" s="78"/>
      <c r="F24" s="78"/>
      <c r="G24" s="78"/>
      <c r="H24" s="78"/>
      <c r="I24" s="78"/>
      <c r="J24" s="78"/>
      <c r="K24" s="78"/>
      <c r="L24" s="78"/>
      <c r="M24" s="78"/>
      <c r="N24" s="78"/>
      <c r="O24" s="78"/>
      <c r="P24" s="78"/>
      <c r="Q24" s="78"/>
      <c r="R24" s="78"/>
      <c r="S24" s="78"/>
      <c r="T24" s="78"/>
      <c r="U24" s="78"/>
      <c r="V24" s="78"/>
      <c r="W24" s="78"/>
      <c r="X24" s="69">
        <v>224</v>
      </c>
    </row>
    <row r="25" s="68" customFormat="1" ht="26" customHeight="1" spans="1:24">
      <c r="A25" s="79" t="s">
        <v>2015</v>
      </c>
      <c r="B25" s="77"/>
      <c r="C25" s="78">
        <f t="shared" si="1"/>
        <v>0</v>
      </c>
      <c r="D25" s="78">
        <f>SUM(E25:W25)</f>
        <v>0</v>
      </c>
      <c r="E25" s="78"/>
      <c r="F25" s="78"/>
      <c r="G25" s="78"/>
      <c r="H25" s="78"/>
      <c r="I25" s="78"/>
      <c r="J25" s="78"/>
      <c r="K25" s="78"/>
      <c r="L25" s="78"/>
      <c r="M25" s="78"/>
      <c r="N25" s="78"/>
      <c r="O25" s="78"/>
      <c r="P25" s="78"/>
      <c r="Q25" s="78"/>
      <c r="R25" s="78"/>
      <c r="S25" s="78"/>
      <c r="T25" s="78"/>
      <c r="U25" s="78"/>
      <c r="V25" s="78"/>
      <c r="W25" s="78"/>
      <c r="X25" s="68">
        <v>229</v>
      </c>
    </row>
  </sheetData>
  <protectedRanges>
    <protectedRange sqref="E3:W3" name="Range1"/>
    <protectedRange sqref="E3:W3" name="Range2"/>
  </protectedRanges>
  <mergeCells count="3">
    <mergeCell ref="A1:V1"/>
    <mergeCell ref="A2:B2"/>
    <mergeCell ref="V2:W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12" t="s">
        <v>2016</v>
      </c>
      <c r="B9" s="12"/>
      <c r="C9" s="12"/>
      <c r="D9" s="12"/>
      <c r="E9" s="12"/>
      <c r="F9" s="12"/>
      <c r="G9" s="12"/>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showGridLines="0" showZeros="0" defaultGridColor="0" colorId="8" workbookViewId="0">
      <selection activeCell="A2" sqref="$A2:$XFD2"/>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2">
      <c r="A1" s="1" t="s">
        <v>2017</v>
      </c>
      <c r="B1" s="1"/>
      <c r="C1" s="1"/>
      <c r="D1" s="1"/>
      <c r="E1" s="1"/>
      <c r="F1" s="1"/>
      <c r="G1" s="1"/>
      <c r="H1" s="1"/>
      <c r="I1" s="1"/>
      <c r="J1" s="1"/>
      <c r="K1" s="1"/>
      <c r="L1" s="1"/>
    </row>
    <row r="2" ht="16.5" customHeight="1" spans="1:12">
      <c r="A2" s="2" t="s">
        <v>8</v>
      </c>
      <c r="B2" s="2"/>
      <c r="C2" s="2"/>
      <c r="D2" s="2"/>
      <c r="E2" s="2"/>
      <c r="F2" s="2"/>
      <c r="G2" s="2"/>
      <c r="H2" s="2"/>
      <c r="I2" s="46"/>
      <c r="J2" s="46"/>
      <c r="K2" s="46"/>
      <c r="L2" s="46"/>
    </row>
    <row r="3" ht="17.25" customHeight="1" spans="1:12">
      <c r="A3" s="56" t="s">
        <v>9</v>
      </c>
      <c r="B3" s="56" t="s">
        <v>10</v>
      </c>
      <c r="C3" s="56" t="s">
        <v>11</v>
      </c>
      <c r="D3" s="56" t="s">
        <v>12</v>
      </c>
      <c r="E3" s="56" t="s">
        <v>9</v>
      </c>
      <c r="F3" s="56" t="s">
        <v>10</v>
      </c>
      <c r="G3" s="56" t="s">
        <v>11</v>
      </c>
      <c r="H3" s="56" t="s">
        <v>12</v>
      </c>
      <c r="I3" s="47"/>
      <c r="J3" s="47"/>
      <c r="K3" s="47"/>
      <c r="L3" s="47"/>
    </row>
    <row r="4" ht="17.25" customHeight="1" spans="1:12">
      <c r="A4" s="42" t="s">
        <v>2018</v>
      </c>
      <c r="B4" s="6">
        <v>40000</v>
      </c>
      <c r="C4" s="6">
        <v>40000</v>
      </c>
      <c r="D4" s="6">
        <v>57199</v>
      </c>
      <c r="E4" s="4" t="s">
        <v>996</v>
      </c>
      <c r="F4" s="41"/>
      <c r="G4" s="41"/>
      <c r="H4" s="41"/>
      <c r="I4" s="46"/>
      <c r="J4" s="46"/>
      <c r="K4" s="46"/>
      <c r="L4" s="46"/>
    </row>
    <row r="5" ht="17.25" customHeight="1" spans="1:12">
      <c r="A5" s="55" t="s">
        <v>2019</v>
      </c>
      <c r="B5" s="43"/>
      <c r="C5" s="43"/>
      <c r="D5" s="59">
        <v>1328</v>
      </c>
      <c r="E5" s="4" t="s">
        <v>1045</v>
      </c>
      <c r="F5" s="6"/>
      <c r="G5" s="6"/>
      <c r="H5" s="6"/>
      <c r="I5" s="46"/>
      <c r="J5" s="46"/>
      <c r="K5" s="46"/>
      <c r="L5" s="46"/>
    </row>
    <row r="6" ht="18" customHeight="1" spans="1:12">
      <c r="A6" s="55"/>
      <c r="B6" s="5"/>
      <c r="C6" s="5"/>
      <c r="D6" s="60"/>
      <c r="E6" s="4" t="s">
        <v>1094</v>
      </c>
      <c r="F6" s="6">
        <v>17</v>
      </c>
      <c r="G6" s="6">
        <v>104</v>
      </c>
      <c r="H6" s="6">
        <v>27</v>
      </c>
      <c r="I6" s="46"/>
      <c r="J6" s="46"/>
      <c r="K6" s="46"/>
      <c r="L6" s="46"/>
    </row>
    <row r="7" ht="17.25" customHeight="1" spans="1:13">
      <c r="A7" s="61"/>
      <c r="B7" s="5"/>
      <c r="C7" s="5"/>
      <c r="D7" s="5"/>
      <c r="E7" s="4" t="s">
        <v>1136</v>
      </c>
      <c r="F7" s="43"/>
      <c r="G7" s="43"/>
      <c r="H7" s="43"/>
      <c r="I7" s="48"/>
      <c r="J7" s="48"/>
      <c r="K7" s="48"/>
      <c r="L7" s="48"/>
      <c r="M7" s="11"/>
    </row>
    <row r="8" ht="17.25" customHeight="1" spans="1:13">
      <c r="A8" s="62"/>
      <c r="B8" s="63"/>
      <c r="C8" s="63"/>
      <c r="D8" s="63"/>
      <c r="E8" s="4" t="s">
        <v>1243</v>
      </c>
      <c r="F8" s="43"/>
      <c r="G8" s="43"/>
      <c r="H8" s="43"/>
      <c r="I8" s="2"/>
      <c r="J8" s="2"/>
      <c r="K8" s="2"/>
      <c r="L8" s="2"/>
      <c r="M8" s="11"/>
    </row>
    <row r="9" ht="17.25" customHeight="1" spans="1:12">
      <c r="A9" s="64"/>
      <c r="B9" s="63"/>
      <c r="C9" s="63"/>
      <c r="D9" s="63"/>
      <c r="E9" s="4" t="s">
        <v>1310</v>
      </c>
      <c r="F9" s="6"/>
      <c r="G9" s="6"/>
      <c r="H9" s="6"/>
      <c r="I9" s="48"/>
      <c r="J9" s="48"/>
      <c r="K9" s="48"/>
      <c r="L9" s="48"/>
    </row>
    <row r="10" ht="17.25" customHeight="1" spans="1:12">
      <c r="A10" s="4"/>
      <c r="B10" s="5"/>
      <c r="C10" s="5"/>
      <c r="D10" s="5"/>
      <c r="E10" s="4" t="s">
        <v>1373</v>
      </c>
      <c r="F10" s="6">
        <v>36802</v>
      </c>
      <c r="G10" s="6">
        <v>218492</v>
      </c>
      <c r="H10" s="6">
        <v>187039</v>
      </c>
      <c r="I10" s="48"/>
      <c r="J10" s="48"/>
      <c r="K10" s="48"/>
      <c r="L10" s="48"/>
    </row>
    <row r="11" ht="17.25" customHeight="1" spans="1:12">
      <c r="A11" s="4"/>
      <c r="B11" s="5"/>
      <c r="C11" s="5"/>
      <c r="D11" s="5"/>
      <c r="E11" s="4" t="s">
        <v>1393</v>
      </c>
      <c r="F11" s="6">
        <v>3923</v>
      </c>
      <c r="G11" s="6">
        <v>6217</v>
      </c>
      <c r="H11" s="6">
        <v>2970</v>
      </c>
      <c r="I11" s="48"/>
      <c r="J11" s="48"/>
      <c r="K11" s="48"/>
      <c r="L11" s="48"/>
    </row>
    <row r="12" ht="17.25" customHeight="1" spans="1:12">
      <c r="A12" s="4"/>
      <c r="B12" s="5"/>
      <c r="C12" s="5"/>
      <c r="D12" s="5"/>
      <c r="E12" s="4" t="s">
        <v>1485</v>
      </c>
      <c r="F12" s="6"/>
      <c r="G12" s="6"/>
      <c r="H12" s="6"/>
      <c r="I12" s="48"/>
      <c r="J12" s="48"/>
      <c r="K12" s="48"/>
      <c r="L12" s="48"/>
    </row>
    <row r="13" ht="17.25" customHeight="1" spans="1:12">
      <c r="A13" s="4"/>
      <c r="B13" s="5"/>
      <c r="C13" s="5"/>
      <c r="D13" s="5"/>
      <c r="E13" s="4" t="s">
        <v>1524</v>
      </c>
      <c r="F13" s="6"/>
      <c r="G13" s="6"/>
      <c r="H13" s="6"/>
      <c r="I13" s="48"/>
      <c r="J13" s="48"/>
      <c r="K13" s="48"/>
      <c r="L13" s="48"/>
    </row>
    <row r="14" ht="17.25" customHeight="1" spans="1:12">
      <c r="A14" s="4"/>
      <c r="B14" s="5"/>
      <c r="C14" s="5"/>
      <c r="D14" s="5"/>
      <c r="E14" s="4" t="s">
        <v>1617</v>
      </c>
      <c r="F14" s="6"/>
      <c r="G14" s="6"/>
      <c r="H14" s="6"/>
      <c r="I14" s="2"/>
      <c r="J14" s="2"/>
      <c r="K14" s="2"/>
      <c r="L14" s="2"/>
    </row>
    <row r="15" ht="17.25" customHeight="1" spans="1:12">
      <c r="A15" s="4"/>
      <c r="B15" s="5"/>
      <c r="C15" s="5"/>
      <c r="D15" s="5"/>
      <c r="E15" s="4" t="s">
        <v>1655</v>
      </c>
      <c r="F15" s="6"/>
      <c r="G15" s="6"/>
      <c r="H15" s="6"/>
      <c r="I15" s="2"/>
      <c r="J15" s="2"/>
      <c r="K15" s="2"/>
      <c r="L15" s="2"/>
    </row>
    <row r="16" ht="17.25" customHeight="1" spans="1:12">
      <c r="A16" s="4"/>
      <c r="B16" s="5"/>
      <c r="C16" s="5"/>
      <c r="D16" s="5"/>
      <c r="E16" s="4" t="s">
        <v>1676</v>
      </c>
      <c r="F16" s="6"/>
      <c r="G16" s="6"/>
      <c r="H16" s="6"/>
      <c r="I16" s="2"/>
      <c r="J16" s="2"/>
      <c r="K16" s="2"/>
      <c r="L16" s="2"/>
    </row>
    <row r="17" ht="17.25" customHeight="1" spans="1:12">
      <c r="A17" s="4"/>
      <c r="B17" s="5"/>
      <c r="C17" s="5"/>
      <c r="D17" s="5"/>
      <c r="E17" s="4" t="s">
        <v>1717</v>
      </c>
      <c r="F17" s="6"/>
      <c r="G17" s="6"/>
      <c r="H17" s="6"/>
      <c r="I17" s="2"/>
      <c r="J17" s="2"/>
      <c r="K17" s="2"/>
      <c r="L17" s="2"/>
    </row>
    <row r="18" ht="17.25" customHeight="1" spans="1:12">
      <c r="A18" s="4"/>
      <c r="B18" s="5"/>
      <c r="C18" s="5"/>
      <c r="D18" s="5"/>
      <c r="E18" s="4" t="s">
        <v>1820</v>
      </c>
      <c r="F18" s="6">
        <v>79192</v>
      </c>
      <c r="G18" s="6">
        <v>127924</v>
      </c>
      <c r="H18" s="6">
        <v>62073</v>
      </c>
      <c r="I18" s="48"/>
      <c r="J18" s="48"/>
      <c r="K18" s="48"/>
      <c r="L18" s="48"/>
    </row>
    <row r="19" ht="17.25" customHeight="1" spans="1:12">
      <c r="A19" s="4"/>
      <c r="B19" s="5"/>
      <c r="C19" s="5"/>
      <c r="D19" s="5"/>
      <c r="E19" s="4" t="s">
        <v>1755</v>
      </c>
      <c r="F19" s="6">
        <v>15977</v>
      </c>
      <c r="G19" s="6">
        <v>16505</v>
      </c>
      <c r="H19" s="6">
        <v>16505</v>
      </c>
      <c r="I19" s="48"/>
      <c r="J19" s="48"/>
      <c r="K19" s="48"/>
      <c r="L19" s="48"/>
    </row>
    <row r="20" ht="17.25" customHeight="1" spans="1:12">
      <c r="A20" s="4"/>
      <c r="B20" s="5"/>
      <c r="C20" s="5"/>
      <c r="D20" s="5"/>
      <c r="E20" s="4" t="s">
        <v>1761</v>
      </c>
      <c r="F20" s="6"/>
      <c r="G20" s="6">
        <v>2</v>
      </c>
      <c r="H20" s="6">
        <v>2</v>
      </c>
      <c r="I20" s="48"/>
      <c r="J20" s="48"/>
      <c r="K20" s="48"/>
      <c r="L20" s="48"/>
    </row>
    <row r="21" ht="17.25" customHeight="1" spans="1:12">
      <c r="A21" s="4"/>
      <c r="B21" s="5"/>
      <c r="C21" s="5"/>
      <c r="D21" s="5"/>
      <c r="E21" s="4" t="s">
        <v>2020</v>
      </c>
      <c r="F21" s="6"/>
      <c r="G21" s="6"/>
      <c r="H21" s="6"/>
      <c r="I21" s="2"/>
      <c r="J21" s="2"/>
      <c r="K21" s="2"/>
      <c r="L21" s="2"/>
    </row>
    <row r="22" ht="17.25" customHeight="1" spans="1:12">
      <c r="A22" s="3" t="s">
        <v>61</v>
      </c>
      <c r="B22" s="6">
        <v>40000</v>
      </c>
      <c r="C22" s="6">
        <v>40000</v>
      </c>
      <c r="D22" s="6">
        <v>58527</v>
      </c>
      <c r="E22" s="3" t="s">
        <v>62</v>
      </c>
      <c r="F22" s="6">
        <v>135911</v>
      </c>
      <c r="G22" s="6">
        <v>369244</v>
      </c>
      <c r="H22" s="6">
        <v>268616</v>
      </c>
      <c r="I22" s="48"/>
      <c r="J22" s="48"/>
      <c r="K22" s="48"/>
      <c r="L22" s="48"/>
    </row>
    <row r="23" ht="17.25" customHeight="1" spans="1:12">
      <c r="A23" s="4" t="s">
        <v>64</v>
      </c>
      <c r="B23" s="5"/>
      <c r="C23" s="5"/>
      <c r="D23" s="6">
        <v>139048</v>
      </c>
      <c r="E23" s="4" t="s">
        <v>65</v>
      </c>
      <c r="F23" s="5"/>
      <c r="G23" s="5"/>
      <c r="H23" s="6">
        <v>383</v>
      </c>
      <c r="I23" s="48"/>
      <c r="J23" s="48"/>
      <c r="K23" s="48"/>
      <c r="L23" s="48"/>
    </row>
    <row r="24" ht="17.25" customHeight="1" spans="1:12">
      <c r="A24" s="4" t="s">
        <v>2021</v>
      </c>
      <c r="B24" s="5"/>
      <c r="C24" s="5"/>
      <c r="D24" s="6">
        <v>139048</v>
      </c>
      <c r="E24" s="4"/>
      <c r="F24" s="5"/>
      <c r="G24" s="5"/>
      <c r="H24" s="5"/>
      <c r="I24" s="2"/>
      <c r="J24" s="2"/>
      <c r="K24" s="2"/>
      <c r="L24" s="2"/>
    </row>
    <row r="25" ht="17.25" customHeight="1" spans="1:12">
      <c r="A25" s="4" t="s">
        <v>2022</v>
      </c>
      <c r="B25" s="5"/>
      <c r="C25" s="5"/>
      <c r="D25" s="6"/>
      <c r="E25" s="4"/>
      <c r="F25" s="5"/>
      <c r="G25" s="5"/>
      <c r="H25" s="5"/>
      <c r="I25" s="2"/>
      <c r="J25" s="2"/>
      <c r="K25" s="2"/>
      <c r="L25" s="2"/>
    </row>
    <row r="26" ht="17.25" customHeight="1" spans="1:12">
      <c r="A26" s="4" t="s">
        <v>1837</v>
      </c>
      <c r="B26" s="5"/>
      <c r="C26" s="5"/>
      <c r="D26" s="6">
        <v>87</v>
      </c>
      <c r="E26" s="4"/>
      <c r="F26" s="5"/>
      <c r="G26" s="5"/>
      <c r="H26" s="5"/>
      <c r="I26" s="2"/>
      <c r="J26" s="2"/>
      <c r="K26" s="2"/>
      <c r="L26" s="2"/>
    </row>
    <row r="27" ht="17.25" customHeight="1" spans="1:12">
      <c r="A27" s="4" t="s">
        <v>2023</v>
      </c>
      <c r="B27" s="5"/>
      <c r="C27" s="5"/>
      <c r="D27" s="6"/>
      <c r="E27" s="4"/>
      <c r="F27" s="5"/>
      <c r="G27" s="5"/>
      <c r="H27" s="5"/>
      <c r="I27" s="2"/>
      <c r="J27" s="2"/>
      <c r="K27" s="2"/>
      <c r="L27" s="2"/>
    </row>
    <row r="28" ht="17.25" customHeight="1" spans="1:12">
      <c r="A28" s="4" t="s">
        <v>2024</v>
      </c>
      <c r="B28" s="5"/>
      <c r="C28" s="5"/>
      <c r="D28" s="6"/>
      <c r="E28" s="4"/>
      <c r="F28" s="5"/>
      <c r="G28" s="5"/>
      <c r="H28" s="5"/>
      <c r="I28" s="2"/>
      <c r="J28" s="2"/>
      <c r="K28" s="2"/>
      <c r="L28" s="2"/>
    </row>
    <row r="29" ht="17.25" customHeight="1" spans="1:12">
      <c r="A29" s="4" t="s">
        <v>2025</v>
      </c>
      <c r="B29" s="5"/>
      <c r="C29" s="5"/>
      <c r="D29" s="6">
        <v>132015</v>
      </c>
      <c r="E29" s="4"/>
      <c r="F29" s="5"/>
      <c r="G29" s="5"/>
      <c r="H29" s="5"/>
      <c r="I29" s="2"/>
      <c r="J29" s="2"/>
      <c r="K29" s="2"/>
      <c r="L29" s="2"/>
    </row>
    <row r="30" ht="17.25" customHeight="1" spans="1:12">
      <c r="A30" s="4" t="s">
        <v>2026</v>
      </c>
      <c r="B30" s="5"/>
      <c r="C30" s="5"/>
      <c r="D30" s="6">
        <v>2294</v>
      </c>
      <c r="E30" s="4"/>
      <c r="F30" s="5"/>
      <c r="G30" s="5"/>
      <c r="H30" s="5"/>
      <c r="I30" s="2"/>
      <c r="J30" s="2"/>
      <c r="K30" s="2"/>
      <c r="L30" s="2"/>
    </row>
    <row r="31" ht="17.25" customHeight="1" spans="1:12">
      <c r="A31" s="4" t="s">
        <v>2027</v>
      </c>
      <c r="B31" s="5"/>
      <c r="C31" s="5"/>
      <c r="D31" s="6"/>
      <c r="E31" s="4"/>
      <c r="F31" s="5"/>
      <c r="G31" s="5"/>
      <c r="H31" s="5"/>
      <c r="I31" s="2"/>
      <c r="J31" s="2"/>
      <c r="K31" s="2"/>
      <c r="L31" s="2"/>
    </row>
    <row r="32" ht="17.25" customHeight="1" spans="1:12">
      <c r="A32" s="4" t="s">
        <v>2028</v>
      </c>
      <c r="B32" s="5"/>
      <c r="C32" s="5"/>
      <c r="D32" s="6"/>
      <c r="E32" s="4"/>
      <c r="F32" s="5"/>
      <c r="G32" s="5"/>
      <c r="H32" s="5"/>
      <c r="I32" s="2"/>
      <c r="J32" s="2"/>
      <c r="K32" s="2"/>
      <c r="L32" s="2"/>
    </row>
    <row r="33" ht="17.25" customHeight="1" spans="1:12">
      <c r="A33" s="4" t="s">
        <v>1857</v>
      </c>
      <c r="B33" s="5"/>
      <c r="C33" s="5"/>
      <c r="D33" s="6"/>
      <c r="E33" s="4"/>
      <c r="F33" s="5"/>
      <c r="G33" s="5"/>
      <c r="H33" s="5"/>
      <c r="I33" s="2"/>
      <c r="J33" s="2"/>
      <c r="K33" s="2"/>
      <c r="L33" s="2"/>
    </row>
    <row r="34" ht="17.25" customHeight="1" spans="1:12">
      <c r="A34" s="4" t="s">
        <v>2029</v>
      </c>
      <c r="B34" s="5"/>
      <c r="C34" s="5"/>
      <c r="D34" s="6">
        <v>3092</v>
      </c>
      <c r="E34" s="4"/>
      <c r="F34" s="5"/>
      <c r="G34" s="5"/>
      <c r="H34" s="5"/>
      <c r="I34" s="2"/>
      <c r="J34" s="2"/>
      <c r="K34" s="2"/>
      <c r="L34" s="2"/>
    </row>
    <row r="35" ht="17.25" customHeight="1" spans="1:12">
      <c r="A35" s="4" t="s">
        <v>57</v>
      </c>
      <c r="B35" s="5"/>
      <c r="C35" s="5"/>
      <c r="D35" s="6">
        <v>1560</v>
      </c>
      <c r="E35" s="4"/>
      <c r="F35" s="5"/>
      <c r="G35" s="5"/>
      <c r="H35" s="5"/>
      <c r="I35" s="2"/>
      <c r="J35" s="2"/>
      <c r="K35" s="2"/>
      <c r="L35" s="2"/>
    </row>
    <row r="36" ht="17.25" customHeight="1" spans="1:12">
      <c r="A36" s="4" t="s">
        <v>2030</v>
      </c>
      <c r="B36" s="5"/>
      <c r="C36" s="5"/>
      <c r="D36" s="6"/>
      <c r="E36" s="4"/>
      <c r="F36" s="5"/>
      <c r="G36" s="5"/>
      <c r="H36" s="5"/>
      <c r="I36" s="48"/>
      <c r="J36" s="48"/>
      <c r="K36" s="48"/>
      <c r="L36" s="48"/>
    </row>
    <row r="37" ht="17.25" customHeight="1" spans="1:12">
      <c r="A37" s="4" t="s">
        <v>70</v>
      </c>
      <c r="B37" s="5"/>
      <c r="C37" s="5"/>
      <c r="D37" s="6">
        <v>103452</v>
      </c>
      <c r="E37" s="65"/>
      <c r="F37" s="66"/>
      <c r="G37" s="66"/>
      <c r="H37" s="66"/>
      <c r="I37" s="48"/>
      <c r="J37" s="48"/>
      <c r="K37" s="48"/>
      <c r="L37" s="48"/>
    </row>
    <row r="38" ht="17.25" customHeight="1" spans="1:12">
      <c r="A38" s="4" t="s">
        <v>71</v>
      </c>
      <c r="B38" s="5"/>
      <c r="C38" s="5"/>
      <c r="D38" s="67">
        <v>383</v>
      </c>
      <c r="E38" s="4" t="s">
        <v>72</v>
      </c>
      <c r="F38" s="5"/>
      <c r="G38" s="5"/>
      <c r="H38" s="6">
        <v>50383</v>
      </c>
      <c r="I38" s="48"/>
      <c r="J38" s="48"/>
      <c r="K38" s="48"/>
      <c r="L38" s="48"/>
    </row>
    <row r="39" ht="17.25" customHeight="1" spans="1:12">
      <c r="A39" s="4" t="s">
        <v>73</v>
      </c>
      <c r="B39" s="5"/>
      <c r="C39" s="5"/>
      <c r="D39" s="67">
        <v>232000</v>
      </c>
      <c r="E39" s="4" t="s">
        <v>74</v>
      </c>
      <c r="F39" s="5"/>
      <c r="G39" s="5"/>
      <c r="H39" s="6">
        <v>113400</v>
      </c>
      <c r="I39" s="48"/>
      <c r="J39" s="48"/>
      <c r="K39" s="48"/>
      <c r="L39" s="48"/>
    </row>
    <row r="40" ht="17.25" customHeight="1" spans="1:12">
      <c r="A40" s="4" t="s">
        <v>82</v>
      </c>
      <c r="B40" s="5"/>
      <c r="C40" s="5"/>
      <c r="D40" s="67"/>
      <c r="E40" s="4" t="s">
        <v>83</v>
      </c>
      <c r="F40" s="5"/>
      <c r="G40" s="5"/>
      <c r="H40" s="6"/>
      <c r="I40" s="48"/>
      <c r="J40" s="48"/>
      <c r="K40" s="48"/>
      <c r="L40" s="48"/>
    </row>
    <row r="41" ht="17.25" customHeight="1" spans="1:12">
      <c r="A41" s="4" t="s">
        <v>2031</v>
      </c>
      <c r="B41" s="5"/>
      <c r="C41" s="5"/>
      <c r="D41" s="67"/>
      <c r="E41" s="4" t="s">
        <v>2032</v>
      </c>
      <c r="F41" s="5"/>
      <c r="G41" s="5"/>
      <c r="H41" s="6"/>
      <c r="I41" s="2"/>
      <c r="J41" s="2"/>
      <c r="K41" s="2"/>
      <c r="L41" s="2"/>
    </row>
    <row r="42" ht="17.25" customHeight="1" spans="1:12">
      <c r="A42" s="4"/>
      <c r="B42" s="5"/>
      <c r="C42" s="5"/>
      <c r="D42" s="5"/>
      <c r="E42" s="4" t="s">
        <v>2033</v>
      </c>
      <c r="F42" s="5"/>
      <c r="G42" s="5"/>
      <c r="H42" s="6"/>
      <c r="I42" s="48"/>
      <c r="J42" s="48"/>
      <c r="K42" s="48"/>
      <c r="L42" s="48"/>
    </row>
    <row r="43" ht="17.25" customHeight="1" spans="1:12">
      <c r="A43" s="4"/>
      <c r="B43" s="5"/>
      <c r="C43" s="5"/>
      <c r="D43" s="5"/>
      <c r="E43" s="65" t="s">
        <v>85</v>
      </c>
      <c r="F43" s="66"/>
      <c r="G43" s="66"/>
      <c r="H43" s="41">
        <v>100628</v>
      </c>
      <c r="I43" s="48"/>
      <c r="J43" s="48"/>
      <c r="K43" s="48"/>
      <c r="L43" s="48"/>
    </row>
    <row r="44" ht="17.25" customHeight="1" spans="1:12">
      <c r="A44" s="4"/>
      <c r="B44" s="5"/>
      <c r="C44" s="5"/>
      <c r="D44" s="60"/>
      <c r="E44" s="65"/>
      <c r="F44" s="66"/>
      <c r="G44" s="66"/>
      <c r="H44" s="66"/>
      <c r="I44" s="2"/>
      <c r="J44" s="2"/>
      <c r="K44" s="2"/>
      <c r="L44" s="2"/>
    </row>
    <row r="45" ht="17.25" customHeight="1" spans="1:12">
      <c r="A45" s="4"/>
      <c r="B45" s="5"/>
      <c r="C45" s="5"/>
      <c r="D45" s="60"/>
      <c r="E45" s="65"/>
      <c r="F45" s="66"/>
      <c r="G45" s="66"/>
      <c r="H45" s="66"/>
      <c r="I45" s="2"/>
      <c r="J45" s="2"/>
      <c r="K45" s="2"/>
      <c r="L45" s="2"/>
    </row>
    <row r="46" ht="17.25" customHeight="1" spans="1:12">
      <c r="A46" s="4"/>
      <c r="B46" s="5"/>
      <c r="C46" s="5"/>
      <c r="D46" s="60"/>
      <c r="E46" s="61"/>
      <c r="F46" s="5"/>
      <c r="G46" s="5"/>
      <c r="H46" s="5"/>
      <c r="I46" s="48"/>
      <c r="J46" s="48"/>
      <c r="K46" s="48"/>
      <c r="L46" s="48"/>
    </row>
    <row r="47" ht="17.25" customHeight="1" spans="1:12">
      <c r="A47" s="4"/>
      <c r="B47" s="5"/>
      <c r="C47" s="5"/>
      <c r="D47" s="60"/>
      <c r="E47" s="61"/>
      <c r="F47" s="5"/>
      <c r="G47" s="5"/>
      <c r="H47" s="5"/>
      <c r="I47" s="2"/>
      <c r="J47" s="2"/>
      <c r="K47" s="2"/>
      <c r="L47" s="2"/>
    </row>
    <row r="48" ht="17.25" customHeight="1" spans="1:12">
      <c r="A48" s="4"/>
      <c r="B48" s="5"/>
      <c r="C48" s="5"/>
      <c r="D48" s="60"/>
      <c r="E48" s="61"/>
      <c r="F48" s="5"/>
      <c r="G48" s="5"/>
      <c r="H48" s="5"/>
      <c r="I48" s="48"/>
      <c r="J48" s="48"/>
      <c r="K48" s="48"/>
      <c r="L48" s="48"/>
    </row>
    <row r="49" ht="17.25" customHeight="1" spans="1:12">
      <c r="A49" s="3" t="s">
        <v>2034</v>
      </c>
      <c r="B49" s="5"/>
      <c r="C49" s="5"/>
      <c r="D49" s="6">
        <v>533410</v>
      </c>
      <c r="E49" s="3" t="s">
        <v>2035</v>
      </c>
      <c r="F49" s="5"/>
      <c r="G49" s="5"/>
      <c r="H49" s="6">
        <v>533410</v>
      </c>
      <c r="I49" s="48"/>
      <c r="J49" s="48"/>
      <c r="K49" s="48"/>
      <c r="L49" s="48"/>
    </row>
  </sheetData>
  <sheetProtection autoFilter="0"/>
  <mergeCells count="2">
    <mergeCell ref="A1:L1"/>
    <mergeCell ref="A2:H2"/>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5"/>
  <sheetViews>
    <sheetView showGridLines="0" showZeros="0" defaultGridColor="0" colorId="8" workbookViewId="0">
      <selection activeCell="A2" sqref="$A2:$XFD2"/>
    </sheetView>
  </sheetViews>
  <sheetFormatPr defaultColWidth="12.125" defaultRowHeight="15.65" customHeight="1" outlineLevelCol="1"/>
  <cols>
    <col min="1" max="1" width="51" customWidth="1"/>
    <col min="2" max="2" width="21.375" customWidth="1"/>
  </cols>
  <sheetData>
    <row r="1" ht="46.5" customHeight="1" spans="1:2">
      <c r="A1" s="1" t="s">
        <v>2036</v>
      </c>
      <c r="B1" s="1"/>
    </row>
    <row r="2" ht="17.25" customHeight="1" spans="1:2">
      <c r="A2" s="2" t="s">
        <v>8</v>
      </c>
      <c r="B2" s="2"/>
    </row>
    <row r="3" ht="17.25" customHeight="1" spans="1:2">
      <c r="A3" s="3" t="s">
        <v>9</v>
      </c>
      <c r="B3" s="56" t="s">
        <v>12</v>
      </c>
    </row>
    <row r="4" ht="17.25" customHeight="1" spans="1:2">
      <c r="A4" s="57" t="s">
        <v>2018</v>
      </c>
      <c r="B4" s="6">
        <v>57199</v>
      </c>
    </row>
    <row r="5" ht="17.25" customHeight="1" spans="1:2">
      <c r="A5" s="57" t="s">
        <v>2037</v>
      </c>
      <c r="B5" s="6"/>
    </row>
    <row r="6" ht="17.25" customHeight="1" spans="1:2">
      <c r="A6" s="57" t="s">
        <v>2038</v>
      </c>
      <c r="B6" s="6"/>
    </row>
    <row r="7" ht="17.25" customHeight="1" spans="1:2">
      <c r="A7" s="57" t="s">
        <v>2039</v>
      </c>
      <c r="B7" s="6"/>
    </row>
    <row r="8" ht="17.25" customHeight="1" spans="1:2">
      <c r="A8" s="57" t="s">
        <v>2040</v>
      </c>
      <c r="B8" s="6"/>
    </row>
    <row r="9" ht="17.25" customHeight="1" spans="1:2">
      <c r="A9" s="57" t="s">
        <v>2041</v>
      </c>
      <c r="B9" s="6"/>
    </row>
    <row r="10" ht="17.25" customHeight="1" spans="1:2">
      <c r="A10" s="57" t="s">
        <v>2042</v>
      </c>
      <c r="B10" s="6">
        <v>1178</v>
      </c>
    </row>
    <row r="11" ht="17.25" customHeight="1" spans="1:2">
      <c r="A11" s="57" t="s">
        <v>2043</v>
      </c>
      <c r="B11" s="6">
        <v>1524</v>
      </c>
    </row>
    <row r="12" ht="17.25" customHeight="1" spans="1:2">
      <c r="A12" s="57" t="s">
        <v>2044</v>
      </c>
      <c r="B12" s="6">
        <v>54497</v>
      </c>
    </row>
    <row r="13" ht="17.25" customHeight="1" spans="1:2">
      <c r="A13" s="57" t="s">
        <v>2045</v>
      </c>
      <c r="B13" s="6">
        <v>54497</v>
      </c>
    </row>
    <row r="14" ht="17.25" customHeight="1" spans="1:2">
      <c r="A14" s="57" t="s">
        <v>2046</v>
      </c>
      <c r="B14" s="6"/>
    </row>
    <row r="15" ht="17.25" customHeight="1" spans="1:2">
      <c r="A15" s="57" t="s">
        <v>2047</v>
      </c>
      <c r="B15" s="6"/>
    </row>
    <row r="16" ht="17.25" customHeight="1" spans="1:2">
      <c r="A16" s="57" t="s">
        <v>2048</v>
      </c>
      <c r="B16" s="6"/>
    </row>
    <row r="17" ht="17.25" customHeight="1" spans="1:2">
      <c r="A17" s="57" t="s">
        <v>2049</v>
      </c>
      <c r="B17" s="6"/>
    </row>
    <row r="18" ht="17.25" customHeight="1" spans="1:2">
      <c r="A18" s="57" t="s">
        <v>2050</v>
      </c>
      <c r="B18" s="6"/>
    </row>
    <row r="19" ht="17.25" customHeight="1" spans="1:2">
      <c r="A19" s="57" t="s">
        <v>2051</v>
      </c>
      <c r="B19" s="6"/>
    </row>
    <row r="20" ht="17.25" customHeight="1" spans="1:2">
      <c r="A20" s="57" t="s">
        <v>2052</v>
      </c>
      <c r="B20" s="6"/>
    </row>
    <row r="21" ht="17.25" customHeight="1" spans="1:2">
      <c r="A21" s="57" t="s">
        <v>2053</v>
      </c>
      <c r="B21" s="6"/>
    </row>
    <row r="22" ht="17.25" customHeight="1" spans="1:2">
      <c r="A22" s="57" t="s">
        <v>2054</v>
      </c>
      <c r="B22" s="6"/>
    </row>
    <row r="23" ht="17.25" customHeight="1" spans="1:2">
      <c r="A23" s="57" t="s">
        <v>2055</v>
      </c>
      <c r="B23" s="6"/>
    </row>
    <row r="24" ht="17.25" customHeight="1" spans="1:2">
      <c r="A24" s="57" t="s">
        <v>2056</v>
      </c>
      <c r="B24" s="6"/>
    </row>
    <row r="25" ht="17.25" customHeight="1" spans="1:2">
      <c r="A25" s="57" t="s">
        <v>2057</v>
      </c>
      <c r="B25" s="6"/>
    </row>
    <row r="26" ht="17.25" customHeight="1" spans="1:2">
      <c r="A26" s="57" t="s">
        <v>2058</v>
      </c>
      <c r="B26" s="6"/>
    </row>
    <row r="27" ht="17.25" customHeight="1" spans="1:2">
      <c r="A27" s="57" t="s">
        <v>2059</v>
      </c>
      <c r="B27" s="6"/>
    </row>
    <row r="28" ht="17.25" customHeight="1" spans="1:2">
      <c r="A28" s="57" t="s">
        <v>2060</v>
      </c>
      <c r="B28" s="6"/>
    </row>
    <row r="29" ht="17.25" customHeight="1" spans="1:2">
      <c r="A29" s="57" t="s">
        <v>2061</v>
      </c>
      <c r="B29" s="6"/>
    </row>
    <row r="30" ht="17.25" customHeight="1" spans="1:2">
      <c r="A30" s="57" t="s">
        <v>2062</v>
      </c>
      <c r="B30" s="6"/>
    </row>
    <row r="31" ht="17.25" customHeight="1" spans="1:2">
      <c r="A31" s="57" t="s">
        <v>2063</v>
      </c>
      <c r="B31" s="6"/>
    </row>
    <row r="32" ht="17.25" customHeight="1" spans="1:2">
      <c r="A32" s="57" t="s">
        <v>2064</v>
      </c>
      <c r="B32" s="6"/>
    </row>
    <row r="33" ht="17.25" customHeight="1" spans="1:2">
      <c r="A33" s="57" t="s">
        <v>2065</v>
      </c>
      <c r="B33" s="6"/>
    </row>
    <row r="34" ht="17.25" customHeight="1" spans="1:2">
      <c r="A34" s="57" t="s">
        <v>2066</v>
      </c>
      <c r="B34" s="6"/>
    </row>
    <row r="35" ht="15.75" customHeight="1" spans="1:2">
      <c r="A35" s="57" t="s">
        <v>2067</v>
      </c>
      <c r="B35" s="6"/>
    </row>
    <row r="36" ht="15.75" customHeight="1" spans="1:2">
      <c r="A36" s="57" t="s">
        <v>2068</v>
      </c>
      <c r="B36" s="6"/>
    </row>
    <row r="37" ht="17.25" customHeight="1" spans="1:2">
      <c r="A37" s="57" t="s">
        <v>2069</v>
      </c>
      <c r="B37" s="6"/>
    </row>
    <row r="38" ht="17.25" customHeight="1" spans="1:2">
      <c r="A38" s="57" t="s">
        <v>2019</v>
      </c>
      <c r="B38" s="6">
        <v>1328</v>
      </c>
    </row>
    <row r="39" ht="17.25" customHeight="1" spans="1:2">
      <c r="A39" s="57" t="s">
        <v>2070</v>
      </c>
      <c r="B39" s="6"/>
    </row>
    <row r="40" ht="17.25" customHeight="1" spans="1:2">
      <c r="A40" s="57" t="s">
        <v>2071</v>
      </c>
      <c r="B40" s="6"/>
    </row>
    <row r="41" ht="17.25" customHeight="1" spans="1:2">
      <c r="A41" s="57" t="s">
        <v>2072</v>
      </c>
      <c r="B41" s="6"/>
    </row>
    <row r="42" ht="17.25" customHeight="1" spans="1:2">
      <c r="A42" s="57" t="s">
        <v>2073</v>
      </c>
      <c r="B42" s="6"/>
    </row>
    <row r="43" ht="17.25" customHeight="1" spans="1:2">
      <c r="A43" s="57" t="s">
        <v>2074</v>
      </c>
      <c r="B43" s="6"/>
    </row>
    <row r="44" ht="17.25" customHeight="1" spans="1:2">
      <c r="A44" s="57" t="s">
        <v>2075</v>
      </c>
      <c r="B44" s="6"/>
    </row>
    <row r="45" ht="17.25" customHeight="1" spans="1:2">
      <c r="A45" s="57" t="s">
        <v>2076</v>
      </c>
      <c r="B45" s="6"/>
    </row>
    <row r="46" ht="17.25" customHeight="1" spans="1:2">
      <c r="A46" s="57" t="s">
        <v>2077</v>
      </c>
      <c r="B46" s="6"/>
    </row>
    <row r="47" ht="17.25" customHeight="1" spans="1:2">
      <c r="A47" s="57" t="s">
        <v>2078</v>
      </c>
      <c r="B47" s="6"/>
    </row>
    <row r="48" ht="17.25" customHeight="1" spans="1:2">
      <c r="A48" s="57" t="s">
        <v>2079</v>
      </c>
      <c r="B48" s="6"/>
    </row>
    <row r="49" ht="17.25" customHeight="1" spans="1:2">
      <c r="A49" s="57" t="s">
        <v>2080</v>
      </c>
      <c r="B49" s="6"/>
    </row>
    <row r="50" ht="17.25" customHeight="1" spans="1:2">
      <c r="A50" s="57" t="s">
        <v>2081</v>
      </c>
      <c r="B50" s="6"/>
    </row>
    <row r="51" ht="17.25" customHeight="1" spans="1:2">
      <c r="A51" s="57" t="s">
        <v>2082</v>
      </c>
      <c r="B51" s="6"/>
    </row>
    <row r="52" ht="17.25" customHeight="1" spans="1:2">
      <c r="A52" s="57" t="s">
        <v>2083</v>
      </c>
      <c r="B52" s="6"/>
    </row>
    <row r="53" ht="17.25" customHeight="1" spans="1:2">
      <c r="A53" s="57" t="s">
        <v>2084</v>
      </c>
      <c r="B53" s="6"/>
    </row>
    <row r="54" ht="17.25" customHeight="1" spans="1:2">
      <c r="A54" s="57" t="s">
        <v>2085</v>
      </c>
      <c r="B54" s="6">
        <v>1328</v>
      </c>
    </row>
    <row r="55" ht="17.25" customHeight="1" spans="1:2">
      <c r="A55" s="57" t="s">
        <v>2086</v>
      </c>
      <c r="B55" s="6">
        <v>1328</v>
      </c>
    </row>
    <row r="56" ht="17.25" customHeight="1" spans="1:2">
      <c r="A56" s="57" t="s">
        <v>2087</v>
      </c>
      <c r="B56" s="6"/>
    </row>
    <row r="57" ht="15.75" customHeight="1" spans="1:2">
      <c r="A57" s="57"/>
      <c r="B57" s="5"/>
    </row>
    <row r="58" ht="15.75" customHeight="1" spans="1:2">
      <c r="A58" s="57"/>
      <c r="B58" s="5"/>
    </row>
    <row r="59" ht="15.75" customHeight="1" spans="1:2">
      <c r="A59" s="57"/>
      <c r="B59" s="5"/>
    </row>
    <row r="60" ht="15.75" customHeight="1" spans="1:2">
      <c r="A60" s="57"/>
      <c r="B60" s="5"/>
    </row>
    <row r="61" ht="15.75" customHeight="1" spans="1:2">
      <c r="A61" s="57"/>
      <c r="B61" s="5"/>
    </row>
    <row r="62" ht="15.75" customHeight="1" spans="1:2">
      <c r="A62" s="57"/>
      <c r="B62" s="5"/>
    </row>
    <row r="63" ht="15.75" customHeight="1" spans="1:2">
      <c r="A63" s="57"/>
      <c r="B63" s="5"/>
    </row>
    <row r="64" ht="15.75" customHeight="1" spans="1:2">
      <c r="A64" s="57"/>
      <c r="B64" s="5"/>
    </row>
    <row r="65" ht="15.75" customHeight="1" spans="1:2">
      <c r="A65" s="57"/>
      <c r="B65" s="5"/>
    </row>
    <row r="66" ht="15.75" customHeight="1" spans="1:2">
      <c r="A66" s="57"/>
      <c r="B66" s="5"/>
    </row>
    <row r="67" ht="15.75" customHeight="1" spans="1:2">
      <c r="A67" s="57"/>
      <c r="B67" s="5"/>
    </row>
    <row r="68" ht="15.75" customHeight="1" spans="1:2">
      <c r="A68" s="57"/>
      <c r="B68" s="5"/>
    </row>
    <row r="69" ht="15.75" customHeight="1" spans="1:2">
      <c r="A69" s="57"/>
      <c r="B69" s="5"/>
    </row>
    <row r="70" ht="15.75" customHeight="1" spans="1:2">
      <c r="A70" s="57"/>
      <c r="B70" s="5"/>
    </row>
    <row r="71" ht="15.75" customHeight="1" spans="1:2">
      <c r="A71" s="57"/>
      <c r="B71" s="5"/>
    </row>
    <row r="72" ht="15.75" customHeight="1" spans="1:2">
      <c r="A72" s="57"/>
      <c r="B72" s="5"/>
    </row>
    <row r="73" ht="15.75" customHeight="1" spans="1:2">
      <c r="A73" s="57"/>
      <c r="B73" s="5"/>
    </row>
    <row r="74" ht="15.75" customHeight="1" spans="1:2">
      <c r="A74" s="57"/>
      <c r="B74" s="5"/>
    </row>
    <row r="75" ht="15.75" customHeight="1" spans="1:2">
      <c r="A75" s="57"/>
      <c r="B75" s="5"/>
    </row>
    <row r="76" ht="15.75" customHeight="1" spans="1:2">
      <c r="A76" s="57"/>
      <c r="B76" s="5"/>
    </row>
    <row r="77" ht="15.75" customHeight="1" spans="1:2">
      <c r="A77" s="57"/>
      <c r="B77" s="5"/>
    </row>
    <row r="78" ht="15.75" customHeight="1" spans="1:2">
      <c r="A78" s="57"/>
      <c r="B78" s="5"/>
    </row>
    <row r="79" ht="15.75" customHeight="1" spans="1:2">
      <c r="A79" s="57"/>
      <c r="B79" s="5"/>
    </row>
    <row r="80" ht="15.75" customHeight="1" spans="1:2">
      <c r="A80" s="57"/>
      <c r="B80" s="5"/>
    </row>
    <row r="81" ht="15.75" customHeight="1" spans="1:2">
      <c r="A81" s="57"/>
      <c r="B81" s="5"/>
    </row>
    <row r="82" ht="15.75" customHeight="1" spans="1:2">
      <c r="A82" s="57"/>
      <c r="B82" s="5"/>
    </row>
    <row r="83" ht="15.75" customHeight="1" spans="1:2">
      <c r="A83" s="57"/>
      <c r="B83" s="5"/>
    </row>
    <row r="84" ht="15.75" customHeight="1" spans="1:2">
      <c r="A84" s="57"/>
      <c r="B84" s="5"/>
    </row>
    <row r="85" ht="17.25" customHeight="1" spans="1:2">
      <c r="A85" s="58" t="s">
        <v>61</v>
      </c>
      <c r="B85" s="6">
        <v>58527</v>
      </c>
    </row>
  </sheetData>
  <sheetProtection autoFilter="0"/>
  <mergeCells count="2">
    <mergeCell ref="A1:B1"/>
    <mergeCell ref="A2:B2"/>
  </mergeCells>
  <printOptions horizont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2"/>
  <sheetViews>
    <sheetView showGridLines="0" showZeros="0" defaultGridColor="0" colorId="8" workbookViewId="0">
      <selection activeCell="A2" sqref="$A2:$XFD2"/>
    </sheetView>
  </sheetViews>
  <sheetFormatPr defaultColWidth="12.125" defaultRowHeight="18.75" customHeight="1" outlineLevelCol="1"/>
  <cols>
    <col min="1" max="1" width="57.625" customWidth="1"/>
    <col min="2" max="2" width="23.375" customWidth="1"/>
  </cols>
  <sheetData>
    <row r="1" ht="48.75" customHeight="1" spans="1:2">
      <c r="A1" s="1" t="s">
        <v>2088</v>
      </c>
      <c r="B1" s="1"/>
    </row>
    <row r="2" ht="15.75" customHeight="1" spans="1:2">
      <c r="A2" s="2" t="s">
        <v>8</v>
      </c>
      <c r="B2" s="2"/>
    </row>
    <row r="3" ht="17.25" customHeight="1" spans="1:2">
      <c r="A3" s="3" t="s">
        <v>9</v>
      </c>
      <c r="B3" s="3" t="s">
        <v>12</v>
      </c>
    </row>
    <row r="4" ht="17.25" customHeight="1" spans="1:2">
      <c r="A4" s="4" t="s">
        <v>996</v>
      </c>
      <c r="B4" s="6"/>
    </row>
    <row r="5" ht="17.25" customHeight="1" spans="1:2">
      <c r="A5" s="4" t="s">
        <v>2089</v>
      </c>
      <c r="B5" s="6"/>
    </row>
    <row r="6" ht="17.25" customHeight="1" spans="1:2">
      <c r="A6" s="4" t="s">
        <v>2090</v>
      </c>
      <c r="B6" s="6"/>
    </row>
    <row r="7" ht="17.25" customHeight="1" spans="1:2">
      <c r="A7" s="4" t="s">
        <v>1004</v>
      </c>
      <c r="B7" s="6"/>
    </row>
    <row r="8" ht="17.25" customHeight="1" spans="1:2">
      <c r="A8" s="4" t="s">
        <v>2091</v>
      </c>
      <c r="B8" s="6"/>
    </row>
    <row r="9" ht="17.25" customHeight="1" spans="1:2">
      <c r="A9" s="4" t="s">
        <v>2092</v>
      </c>
      <c r="B9" s="6"/>
    </row>
    <row r="10" ht="17.25" customHeight="1" spans="1:2">
      <c r="A10" s="4" t="s">
        <v>2093</v>
      </c>
      <c r="B10" s="6"/>
    </row>
    <row r="11" ht="17.25" customHeight="1" spans="1:2">
      <c r="A11" s="4" t="s">
        <v>1045</v>
      </c>
      <c r="B11" s="6"/>
    </row>
    <row r="12" ht="17.25" customHeight="1" spans="1:2">
      <c r="A12" s="4" t="s">
        <v>2094</v>
      </c>
      <c r="B12" s="6"/>
    </row>
    <row r="13" ht="17.25" customHeight="1" spans="1:2">
      <c r="A13" s="4" t="s">
        <v>2095</v>
      </c>
      <c r="B13" s="6"/>
    </row>
    <row r="14" ht="17.25" customHeight="1" spans="1:2">
      <c r="A14" s="4" t="s">
        <v>2096</v>
      </c>
      <c r="B14" s="6"/>
    </row>
    <row r="15" ht="17.25" customHeight="1" spans="1:2">
      <c r="A15" s="4" t="s">
        <v>2097</v>
      </c>
      <c r="B15" s="6"/>
    </row>
    <row r="16" ht="17.25" customHeight="1" spans="1:2">
      <c r="A16" s="4" t="s">
        <v>2098</v>
      </c>
      <c r="B16" s="6"/>
    </row>
    <row r="17" ht="17.25" customHeight="1" spans="1:2">
      <c r="A17" s="4" t="s">
        <v>2099</v>
      </c>
      <c r="B17" s="6"/>
    </row>
    <row r="18" ht="17.25" customHeight="1" spans="1:2">
      <c r="A18" s="4" t="s">
        <v>2100</v>
      </c>
      <c r="B18" s="6"/>
    </row>
    <row r="19" ht="17.25" customHeight="1" spans="1:2">
      <c r="A19" s="4" t="s">
        <v>2089</v>
      </c>
      <c r="B19" s="6"/>
    </row>
    <row r="20" ht="17.25" customHeight="1" spans="1:2">
      <c r="A20" s="4" t="s">
        <v>2101</v>
      </c>
      <c r="B20" s="6"/>
    </row>
    <row r="21" ht="17.25" customHeight="1" spans="1:2">
      <c r="A21" s="4" t="s">
        <v>2102</v>
      </c>
      <c r="B21" s="6"/>
    </row>
    <row r="22" ht="17.25" customHeight="1" spans="1:2">
      <c r="A22" s="4" t="s">
        <v>2103</v>
      </c>
      <c r="B22" s="6"/>
    </row>
    <row r="23" ht="17.25" customHeight="1" spans="1:2">
      <c r="A23" s="4" t="s">
        <v>2104</v>
      </c>
      <c r="B23" s="6"/>
    </row>
    <row r="24" ht="17.25" customHeight="1" spans="1:2">
      <c r="A24" s="4" t="s">
        <v>2105</v>
      </c>
      <c r="B24" s="6"/>
    </row>
    <row r="25" ht="17.25" customHeight="1" spans="1:2">
      <c r="A25" s="4" t="s">
        <v>2106</v>
      </c>
      <c r="B25" s="6"/>
    </row>
    <row r="26" ht="17.25" customHeight="1" spans="1:2">
      <c r="A26" s="4" t="s">
        <v>1094</v>
      </c>
      <c r="B26" s="6">
        <v>27</v>
      </c>
    </row>
    <row r="27" ht="17.25" customHeight="1" spans="1:2">
      <c r="A27" s="4" t="s">
        <v>2107</v>
      </c>
      <c r="B27" s="6">
        <v>27</v>
      </c>
    </row>
    <row r="28" ht="17.25" customHeight="1" spans="1:2">
      <c r="A28" s="4" t="s">
        <v>2108</v>
      </c>
      <c r="B28" s="6"/>
    </row>
    <row r="29" ht="17.25" customHeight="1" spans="1:2">
      <c r="A29" s="4" t="s">
        <v>2109</v>
      </c>
      <c r="B29" s="6">
        <v>10</v>
      </c>
    </row>
    <row r="30" ht="17.25" customHeight="1" spans="1:2">
      <c r="A30" s="4" t="s">
        <v>2110</v>
      </c>
      <c r="B30" s="6"/>
    </row>
    <row r="31" ht="17.25" customHeight="1" spans="1:2">
      <c r="A31" s="4" t="s">
        <v>2111</v>
      </c>
      <c r="B31" s="6"/>
    </row>
    <row r="32" ht="17.25" customHeight="1" spans="1:2">
      <c r="A32" s="4" t="s">
        <v>2112</v>
      </c>
      <c r="B32" s="6">
        <v>17</v>
      </c>
    </row>
    <row r="33" ht="17.25" customHeight="1" spans="1:2">
      <c r="A33" s="4" t="s">
        <v>2113</v>
      </c>
      <c r="B33" s="6"/>
    </row>
    <row r="34" ht="17.25" customHeight="1" spans="1:2">
      <c r="A34" s="4" t="s">
        <v>2114</v>
      </c>
      <c r="B34" s="6"/>
    </row>
    <row r="35" ht="17.25" customHeight="1" spans="1:2">
      <c r="A35" s="4" t="s">
        <v>2115</v>
      </c>
      <c r="B35" s="6"/>
    </row>
    <row r="36" ht="17.25" customHeight="1" spans="1:2">
      <c r="A36" s="4" t="s">
        <v>2116</v>
      </c>
      <c r="B36" s="6"/>
    </row>
    <row r="37" ht="17.25" customHeight="1" spans="1:2">
      <c r="A37" s="4" t="s">
        <v>2117</v>
      </c>
      <c r="B37" s="6"/>
    </row>
    <row r="38" ht="17.25" customHeight="1" spans="1:2">
      <c r="A38" s="4" t="s">
        <v>2118</v>
      </c>
      <c r="B38" s="6"/>
    </row>
    <row r="39" ht="17.25" customHeight="1" spans="1:2">
      <c r="A39" s="4" t="s">
        <v>2119</v>
      </c>
      <c r="B39" s="6"/>
    </row>
    <row r="40" ht="17.25" customHeight="1" spans="1:2">
      <c r="A40" s="4" t="s">
        <v>2120</v>
      </c>
      <c r="B40" s="6"/>
    </row>
    <row r="41" ht="17.25" customHeight="1" spans="1:2">
      <c r="A41" s="4" t="s">
        <v>2121</v>
      </c>
      <c r="B41" s="6"/>
    </row>
    <row r="42" ht="17.25" customHeight="1" spans="1:2">
      <c r="A42" s="4" t="s">
        <v>1136</v>
      </c>
      <c r="B42" s="6"/>
    </row>
    <row r="43" ht="17.25" customHeight="1" spans="1:2">
      <c r="A43" s="4" t="s">
        <v>2089</v>
      </c>
      <c r="B43" s="6"/>
    </row>
    <row r="44" ht="17.25" customHeight="1" spans="1:2">
      <c r="A44" s="4" t="s">
        <v>2122</v>
      </c>
      <c r="B44" s="6"/>
    </row>
    <row r="45" ht="17.25" customHeight="1" spans="1:2">
      <c r="A45" s="4" t="s">
        <v>2123</v>
      </c>
      <c r="B45" s="6"/>
    </row>
    <row r="46" ht="17.25" customHeight="1" spans="1:2">
      <c r="A46" s="4" t="s">
        <v>2124</v>
      </c>
      <c r="B46" s="6"/>
    </row>
    <row r="47" ht="17.25" customHeight="1" spans="1:2">
      <c r="A47" s="4" t="s">
        <v>1243</v>
      </c>
      <c r="B47" s="6"/>
    </row>
    <row r="48" ht="17.25" customHeight="1" spans="1:2">
      <c r="A48" s="4" t="s">
        <v>2089</v>
      </c>
      <c r="B48" s="6"/>
    </row>
    <row r="49" ht="17.25" customHeight="1" spans="1:2">
      <c r="A49" s="4" t="s">
        <v>2125</v>
      </c>
      <c r="B49" s="6"/>
    </row>
    <row r="50" ht="17.25" customHeight="1" spans="1:2">
      <c r="A50" s="4" t="s">
        <v>2126</v>
      </c>
      <c r="B50" s="6"/>
    </row>
    <row r="51" ht="17.25" customHeight="1" spans="1:2">
      <c r="A51" s="4" t="s">
        <v>2127</v>
      </c>
      <c r="B51" s="6"/>
    </row>
    <row r="52" ht="17.25" customHeight="1" spans="1:2">
      <c r="A52" s="4" t="s">
        <v>2128</v>
      </c>
      <c r="B52" s="6"/>
    </row>
    <row r="53" ht="17.25" customHeight="1" spans="1:2">
      <c r="A53" s="4" t="s">
        <v>2129</v>
      </c>
      <c r="B53" s="6"/>
    </row>
    <row r="54" ht="17.25" customHeight="1" spans="1:2">
      <c r="A54" s="4" t="s">
        <v>1310</v>
      </c>
      <c r="B54" s="6"/>
    </row>
    <row r="55" ht="17.25" customHeight="1" spans="1:2">
      <c r="A55" s="4" t="s">
        <v>2130</v>
      </c>
      <c r="B55" s="6"/>
    </row>
    <row r="56" ht="17.25" customHeight="1" spans="1:2">
      <c r="A56" s="4" t="s">
        <v>2131</v>
      </c>
      <c r="B56" s="6"/>
    </row>
    <row r="57" ht="17.25" customHeight="1" spans="1:2">
      <c r="A57" s="55" t="s">
        <v>2132</v>
      </c>
      <c r="B57" s="6"/>
    </row>
    <row r="58" ht="17.25" customHeight="1" spans="1:2">
      <c r="A58" s="55" t="s">
        <v>2133</v>
      </c>
      <c r="B58" s="6"/>
    </row>
    <row r="59" ht="17.25" customHeight="1" spans="1:2">
      <c r="A59" s="55" t="s">
        <v>2134</v>
      </c>
      <c r="B59" s="6"/>
    </row>
    <row r="60" ht="17.25" customHeight="1" spans="1:2">
      <c r="A60" s="4" t="s">
        <v>2089</v>
      </c>
      <c r="B60" s="6"/>
    </row>
    <row r="61" ht="17.25" customHeight="1" spans="1:2">
      <c r="A61" s="4" t="s">
        <v>2135</v>
      </c>
      <c r="B61" s="6"/>
    </row>
    <row r="62" ht="17.25" customHeight="1" spans="1:2">
      <c r="A62" s="4" t="s">
        <v>2136</v>
      </c>
      <c r="B62" s="6"/>
    </row>
    <row r="63" ht="17.25" customHeight="1" spans="1:2">
      <c r="A63" s="4" t="s">
        <v>2137</v>
      </c>
      <c r="B63" s="6"/>
    </row>
    <row r="64" ht="17.25" customHeight="1" spans="1:2">
      <c r="A64" s="4" t="s">
        <v>2138</v>
      </c>
      <c r="B64" s="6"/>
    </row>
    <row r="65" ht="17.25" customHeight="1" spans="1:2">
      <c r="A65" s="55" t="s">
        <v>1373</v>
      </c>
      <c r="B65" s="6">
        <v>187039</v>
      </c>
    </row>
    <row r="66" ht="17.25" customHeight="1" spans="1:2">
      <c r="A66" s="55" t="s">
        <v>2139</v>
      </c>
      <c r="B66" s="6">
        <v>104220</v>
      </c>
    </row>
    <row r="67" ht="17.25" customHeight="1" spans="1:2">
      <c r="A67" s="55" t="s">
        <v>2140</v>
      </c>
      <c r="B67" s="6">
        <v>103993</v>
      </c>
    </row>
    <row r="68" ht="17.25" customHeight="1" spans="1:2">
      <c r="A68" s="55" t="s">
        <v>2141</v>
      </c>
      <c r="B68" s="6"/>
    </row>
    <row r="69" ht="17.25" customHeight="1" spans="1:2">
      <c r="A69" s="55" t="s">
        <v>2142</v>
      </c>
      <c r="B69" s="6"/>
    </row>
    <row r="70" ht="17.25" customHeight="1" spans="1:2">
      <c r="A70" s="55" t="s">
        <v>2143</v>
      </c>
      <c r="B70" s="6">
        <v>112</v>
      </c>
    </row>
    <row r="71" ht="17.25" customHeight="1" spans="1:2">
      <c r="A71" s="55" t="s">
        <v>2144</v>
      </c>
      <c r="B71" s="6"/>
    </row>
    <row r="72" ht="17.25" customHeight="1" spans="1:2">
      <c r="A72" s="55" t="s">
        <v>2145</v>
      </c>
      <c r="B72" s="6"/>
    </row>
    <row r="73" ht="17.25" customHeight="1" spans="1:2">
      <c r="A73" s="55" t="s">
        <v>2146</v>
      </c>
      <c r="B73" s="6"/>
    </row>
    <row r="74" ht="17.25" customHeight="1" spans="1:2">
      <c r="A74" s="55" t="s">
        <v>2147</v>
      </c>
      <c r="B74" s="6"/>
    </row>
    <row r="75" ht="17.25" customHeight="1" spans="1:2">
      <c r="A75" s="55" t="s">
        <v>2148</v>
      </c>
      <c r="B75" s="6"/>
    </row>
    <row r="76" ht="17.25" customHeight="1" spans="1:2">
      <c r="A76" s="55" t="s">
        <v>2149</v>
      </c>
      <c r="B76" s="6"/>
    </row>
    <row r="77" ht="17.25" customHeight="1" spans="1:2">
      <c r="A77" s="55" t="s">
        <v>1663</v>
      </c>
      <c r="B77" s="6"/>
    </row>
    <row r="78" customHeight="1" spans="1:2">
      <c r="A78" s="55" t="s">
        <v>2150</v>
      </c>
      <c r="B78" s="6"/>
    </row>
    <row r="79" customHeight="1" spans="1:2">
      <c r="A79" s="55" t="s">
        <v>2151</v>
      </c>
      <c r="B79" s="6"/>
    </row>
    <row r="80" customHeight="1" spans="1:2">
      <c r="A80" s="55" t="s">
        <v>2152</v>
      </c>
      <c r="B80" s="6">
        <v>115</v>
      </c>
    </row>
    <row r="81" ht="17.25" customHeight="1" spans="1:2">
      <c r="A81" s="55" t="s">
        <v>2153</v>
      </c>
      <c r="B81" s="6"/>
    </row>
    <row r="82" ht="17.25" customHeight="1" spans="1:2">
      <c r="A82" s="55" t="s">
        <v>2154</v>
      </c>
      <c r="B82" s="6">
        <v>2069</v>
      </c>
    </row>
    <row r="83" ht="17.25" customHeight="1" spans="1:2">
      <c r="A83" s="55" t="s">
        <v>2140</v>
      </c>
      <c r="B83" s="6">
        <v>2069</v>
      </c>
    </row>
    <row r="84" ht="17.25" customHeight="1" spans="1:2">
      <c r="A84" s="55" t="s">
        <v>2141</v>
      </c>
      <c r="B84" s="6"/>
    </row>
    <row r="85" ht="17.25" customHeight="1" spans="1:2">
      <c r="A85" s="55" t="s">
        <v>2155</v>
      </c>
      <c r="B85" s="6"/>
    </row>
    <row r="86" ht="17.25" customHeight="1" spans="1:2">
      <c r="A86" s="55" t="s">
        <v>2156</v>
      </c>
      <c r="B86" s="6">
        <v>1524</v>
      </c>
    </row>
    <row r="87" ht="17.25" customHeight="1" spans="1:2">
      <c r="A87" s="55" t="s">
        <v>2157</v>
      </c>
      <c r="B87" s="6"/>
    </row>
    <row r="88" ht="17.25" customHeight="1" spans="1:2">
      <c r="A88" s="55" t="s">
        <v>2158</v>
      </c>
      <c r="B88" s="6"/>
    </row>
    <row r="89" ht="17.25" customHeight="1" spans="1:2">
      <c r="A89" s="55" t="s">
        <v>2159</v>
      </c>
      <c r="B89" s="6"/>
    </row>
    <row r="90" ht="17.25" customHeight="1" spans="1:2">
      <c r="A90" s="55" t="s">
        <v>2160</v>
      </c>
      <c r="B90" s="6"/>
    </row>
    <row r="91" ht="17.25" customHeight="1" spans="1:2">
      <c r="A91" s="55" t="s">
        <v>2161</v>
      </c>
      <c r="B91" s="6"/>
    </row>
    <row r="92" ht="17.25" customHeight="1" spans="1:2">
      <c r="A92" s="55" t="s">
        <v>2162</v>
      </c>
      <c r="B92" s="6"/>
    </row>
    <row r="93" ht="17.25" customHeight="1" spans="1:2">
      <c r="A93" s="55" t="s">
        <v>2163</v>
      </c>
      <c r="B93" s="6"/>
    </row>
    <row r="94" ht="17.25" customHeight="1" spans="1:2">
      <c r="A94" s="55" t="s">
        <v>2164</v>
      </c>
      <c r="B94" s="6"/>
    </row>
    <row r="95" ht="17.25" customHeight="1" spans="1:2">
      <c r="A95" s="55" t="s">
        <v>2165</v>
      </c>
      <c r="B95" s="6"/>
    </row>
    <row r="96" ht="17.25" customHeight="1" spans="1:2">
      <c r="A96" s="55" t="s">
        <v>2166</v>
      </c>
      <c r="B96" s="6"/>
    </row>
    <row r="97" ht="17.25" customHeight="1" spans="1:2">
      <c r="A97" s="55" t="s">
        <v>2167</v>
      </c>
      <c r="B97" s="6"/>
    </row>
    <row r="98" ht="17.25" customHeight="1" spans="1:2">
      <c r="A98" s="55" t="s">
        <v>2168</v>
      </c>
      <c r="B98" s="6"/>
    </row>
    <row r="99" ht="17.25" customHeight="1" spans="1:2">
      <c r="A99" s="55" t="s">
        <v>2169</v>
      </c>
      <c r="B99" s="6"/>
    </row>
    <row r="100" ht="17.25" customHeight="1" spans="1:2">
      <c r="A100" s="55" t="s">
        <v>2170</v>
      </c>
      <c r="B100" s="6"/>
    </row>
    <row r="101" ht="17.25" customHeight="1" spans="1:2">
      <c r="A101" s="55" t="s">
        <v>2171</v>
      </c>
      <c r="B101" s="6">
        <v>42526</v>
      </c>
    </row>
    <row r="102" ht="17.25" customHeight="1" spans="1:2">
      <c r="A102" s="55" t="s">
        <v>2168</v>
      </c>
      <c r="B102" s="6">
        <v>1900</v>
      </c>
    </row>
    <row r="103" ht="17.25" customHeight="1" spans="1:2">
      <c r="A103" s="55" t="s">
        <v>2169</v>
      </c>
      <c r="B103" s="6"/>
    </row>
    <row r="104" ht="17.25" customHeight="1" spans="1:2">
      <c r="A104" s="55" t="s">
        <v>2172</v>
      </c>
      <c r="B104" s="6">
        <v>40626</v>
      </c>
    </row>
    <row r="105" ht="17.25" customHeight="1" spans="1:2">
      <c r="A105" s="55" t="s">
        <v>2173</v>
      </c>
      <c r="B105" s="6"/>
    </row>
    <row r="106" ht="17.25" customHeight="1" spans="1:2">
      <c r="A106" s="55" t="s">
        <v>2174</v>
      </c>
      <c r="B106" s="6"/>
    </row>
    <row r="107" ht="17.25" customHeight="1" spans="1:2">
      <c r="A107" s="55" t="s">
        <v>2175</v>
      </c>
      <c r="B107" s="6"/>
    </row>
    <row r="108" ht="17.25" customHeight="1" spans="1:2">
      <c r="A108" s="55" t="s">
        <v>2176</v>
      </c>
      <c r="B108" s="6"/>
    </row>
    <row r="109" ht="17.25" customHeight="1" spans="1:2">
      <c r="A109" s="55" t="s">
        <v>2177</v>
      </c>
      <c r="B109" s="6"/>
    </row>
    <row r="110" ht="17.25" customHeight="1" spans="1:2">
      <c r="A110" s="55" t="s">
        <v>2178</v>
      </c>
      <c r="B110" s="6"/>
    </row>
    <row r="111" ht="17.25" customHeight="1" spans="1:2">
      <c r="A111" s="55" t="s">
        <v>2179</v>
      </c>
      <c r="B111" s="6"/>
    </row>
    <row r="112" ht="17.25" customHeight="1" spans="1:2">
      <c r="A112" s="55" t="s">
        <v>2180</v>
      </c>
      <c r="B112" s="6"/>
    </row>
    <row r="113" ht="17.25" customHeight="1" spans="1:2">
      <c r="A113" s="55" t="s">
        <v>2181</v>
      </c>
      <c r="B113" s="6"/>
    </row>
    <row r="114" ht="17.25" customHeight="1" spans="1:2">
      <c r="A114" s="55" t="s">
        <v>2182</v>
      </c>
      <c r="B114" s="6">
        <v>36700</v>
      </c>
    </row>
    <row r="115" ht="17.25" customHeight="1" spans="1:2">
      <c r="A115" s="55" t="s">
        <v>2168</v>
      </c>
      <c r="B115" s="6"/>
    </row>
    <row r="116" ht="17.25" customHeight="1" spans="1:2">
      <c r="A116" s="55" t="s">
        <v>2169</v>
      </c>
      <c r="B116" s="6"/>
    </row>
    <row r="117" ht="17.25" customHeight="1" spans="1:2">
      <c r="A117" s="55" t="s">
        <v>2183</v>
      </c>
      <c r="B117" s="6"/>
    </row>
    <row r="118" ht="17.25" customHeight="1" spans="1:2">
      <c r="A118" s="55" t="s">
        <v>2184</v>
      </c>
      <c r="B118" s="6"/>
    </row>
    <row r="119" ht="17.25" customHeight="1" spans="1:2">
      <c r="A119" s="55" t="s">
        <v>2185</v>
      </c>
      <c r="B119" s="6"/>
    </row>
    <row r="120" ht="17.25" customHeight="1" spans="1:2">
      <c r="A120" s="55" t="s">
        <v>2186</v>
      </c>
      <c r="B120" s="6"/>
    </row>
    <row r="121" ht="17.25" customHeight="1" spans="1:2">
      <c r="A121" s="55" t="s">
        <v>2187</v>
      </c>
      <c r="B121" s="6"/>
    </row>
    <row r="122" ht="17.25" customHeight="1" spans="1:2">
      <c r="A122" s="55" t="s">
        <v>2188</v>
      </c>
      <c r="B122" s="6">
        <v>36700</v>
      </c>
    </row>
    <row r="123" ht="17.25" customHeight="1" spans="1:2">
      <c r="A123" s="4" t="s">
        <v>2089</v>
      </c>
      <c r="B123" s="6"/>
    </row>
    <row r="124" ht="17.25" customHeight="1" spans="1:2">
      <c r="A124" s="4" t="s">
        <v>2189</v>
      </c>
      <c r="B124" s="6"/>
    </row>
    <row r="125" ht="17.25" customHeight="1" spans="1:2">
      <c r="A125" s="4" t="s">
        <v>2190</v>
      </c>
      <c r="B125" s="6"/>
    </row>
    <row r="126" ht="17.25" customHeight="1" spans="1:2">
      <c r="A126" s="4" t="s">
        <v>1393</v>
      </c>
      <c r="B126" s="6">
        <v>2970</v>
      </c>
    </row>
    <row r="127" ht="17.25" customHeight="1" spans="1:2">
      <c r="A127" s="55" t="s">
        <v>2191</v>
      </c>
      <c r="B127" s="6">
        <v>76</v>
      </c>
    </row>
    <row r="128" ht="17.25" customHeight="1" spans="1:2">
      <c r="A128" s="55" t="s">
        <v>2192</v>
      </c>
      <c r="B128" s="6">
        <v>76</v>
      </c>
    </row>
    <row r="129" ht="17.25" customHeight="1" spans="1:2">
      <c r="A129" s="55" t="s">
        <v>2193</v>
      </c>
      <c r="B129" s="6"/>
    </row>
    <row r="130" ht="17.25" customHeight="1" spans="1:2">
      <c r="A130" s="55" t="s">
        <v>2194</v>
      </c>
      <c r="B130" s="6"/>
    </row>
    <row r="131" ht="17.25" customHeight="1" spans="1:2">
      <c r="A131" s="55" t="s">
        <v>2195</v>
      </c>
      <c r="B131" s="6"/>
    </row>
    <row r="132" ht="17.25" customHeight="1" spans="1:2">
      <c r="A132" s="55" t="s">
        <v>2196</v>
      </c>
      <c r="B132" s="6"/>
    </row>
    <row r="133" ht="17.25" customHeight="1" spans="1:2">
      <c r="A133" s="55" t="s">
        <v>2192</v>
      </c>
      <c r="B133" s="6"/>
    </row>
    <row r="134" ht="17.25" customHeight="1" spans="1:2">
      <c r="A134" s="55" t="s">
        <v>2193</v>
      </c>
      <c r="B134" s="6"/>
    </row>
    <row r="135" ht="17.25" customHeight="1" spans="1:2">
      <c r="A135" s="55" t="s">
        <v>2197</v>
      </c>
      <c r="B135" s="6"/>
    </row>
    <row r="136" ht="17.25" customHeight="1" spans="1:2">
      <c r="A136" s="55" t="s">
        <v>2198</v>
      </c>
      <c r="B136" s="6"/>
    </row>
    <row r="137" ht="17.25" customHeight="1" spans="1:2">
      <c r="A137" s="55" t="s">
        <v>2199</v>
      </c>
      <c r="B137" s="6"/>
    </row>
    <row r="138" ht="17.25" customHeight="1" spans="1:2">
      <c r="A138" s="55" t="s">
        <v>1456</v>
      </c>
      <c r="B138" s="6"/>
    </row>
    <row r="139" ht="17.25" customHeight="1" spans="1:2">
      <c r="A139" s="55" t="s">
        <v>2200</v>
      </c>
      <c r="B139" s="6"/>
    </row>
    <row r="140" ht="17.25" customHeight="1" spans="1:2">
      <c r="A140" s="55" t="s">
        <v>2201</v>
      </c>
      <c r="B140" s="6"/>
    </row>
    <row r="141" ht="17.25" customHeight="1" spans="1:2">
      <c r="A141" s="55" t="s">
        <v>2202</v>
      </c>
      <c r="B141" s="6"/>
    </row>
    <row r="142" ht="17.25" customHeight="1" spans="1:2">
      <c r="A142" s="55" t="s">
        <v>2203</v>
      </c>
      <c r="B142" s="6"/>
    </row>
    <row r="143" ht="17.25" customHeight="1" spans="1:2">
      <c r="A143" s="55" t="s">
        <v>2204</v>
      </c>
      <c r="B143" s="6"/>
    </row>
    <row r="144" ht="17.25" customHeight="1" spans="1:2">
      <c r="A144" s="55" t="s">
        <v>2205</v>
      </c>
      <c r="B144" s="6"/>
    </row>
    <row r="145" ht="17.25" customHeight="1" spans="1:2">
      <c r="A145" s="55" t="s">
        <v>2206</v>
      </c>
      <c r="B145" s="6"/>
    </row>
    <row r="146" ht="17.25" customHeight="1" spans="1:2">
      <c r="A146" s="55" t="s">
        <v>2207</v>
      </c>
      <c r="B146" s="6"/>
    </row>
    <row r="147" ht="17.25" customHeight="1" spans="1:2">
      <c r="A147" s="55" t="s">
        <v>2208</v>
      </c>
      <c r="B147" s="6"/>
    </row>
    <row r="148" ht="17.25" customHeight="1" spans="1:2">
      <c r="A148" s="55" t="s">
        <v>2209</v>
      </c>
      <c r="B148" s="6"/>
    </row>
    <row r="149" ht="17.25" customHeight="1" spans="1:2">
      <c r="A149" s="55" t="s">
        <v>2210</v>
      </c>
      <c r="B149" s="6"/>
    </row>
    <row r="150" ht="17.25" customHeight="1" spans="1:2">
      <c r="A150" s="4" t="s">
        <v>2211</v>
      </c>
      <c r="B150" s="6">
        <v>2702</v>
      </c>
    </row>
    <row r="151" ht="17.25" customHeight="1" spans="1:2">
      <c r="A151" s="4" t="s">
        <v>2212</v>
      </c>
      <c r="B151" s="6">
        <v>636</v>
      </c>
    </row>
    <row r="152" ht="17.25" customHeight="1" spans="1:2">
      <c r="A152" s="4" t="s">
        <v>2192</v>
      </c>
      <c r="B152" s="6"/>
    </row>
    <row r="153" ht="17.25" customHeight="1" spans="1:2">
      <c r="A153" s="4" t="s">
        <v>2213</v>
      </c>
      <c r="B153" s="6">
        <v>2066</v>
      </c>
    </row>
    <row r="154" ht="17.25" customHeight="1" spans="1:2">
      <c r="A154" s="4" t="s">
        <v>2214</v>
      </c>
      <c r="B154" s="6">
        <v>192</v>
      </c>
    </row>
    <row r="155" ht="17.25" customHeight="1" spans="1:2">
      <c r="A155" s="4" t="s">
        <v>2212</v>
      </c>
      <c r="B155" s="6"/>
    </row>
    <row r="156" ht="17.25" customHeight="1" spans="1:2">
      <c r="A156" s="4" t="s">
        <v>2192</v>
      </c>
      <c r="B156" s="6"/>
    </row>
    <row r="157" ht="17.25" customHeight="1" spans="1:2">
      <c r="A157" s="4" t="s">
        <v>2215</v>
      </c>
      <c r="B157" s="6">
        <v>192</v>
      </c>
    </row>
    <row r="158" ht="17.25" customHeight="1" spans="1:2">
      <c r="A158" s="4" t="s">
        <v>2216</v>
      </c>
      <c r="B158" s="6"/>
    </row>
    <row r="159" ht="17.25" customHeight="1" spans="1:2">
      <c r="A159" s="4" t="s">
        <v>2192</v>
      </c>
      <c r="B159" s="6"/>
    </row>
    <row r="160" ht="17.25" customHeight="1" spans="1:2">
      <c r="A160" s="4" t="s">
        <v>2217</v>
      </c>
      <c r="B160" s="6"/>
    </row>
    <row r="161" ht="17.25" customHeight="1" spans="1:2">
      <c r="A161" s="4" t="s">
        <v>2089</v>
      </c>
      <c r="B161" s="6"/>
    </row>
    <row r="162" ht="17.25" customHeight="1" spans="1:2">
      <c r="A162" s="4" t="s">
        <v>2218</v>
      </c>
      <c r="B162" s="6"/>
    </row>
    <row r="163" ht="17.25" customHeight="1" spans="1:2">
      <c r="A163" s="4" t="s">
        <v>2219</v>
      </c>
      <c r="B163" s="6"/>
    </row>
    <row r="164" ht="17.25" customHeight="1" spans="1:2">
      <c r="A164" s="4" t="s">
        <v>2220</v>
      </c>
      <c r="B164" s="6"/>
    </row>
    <row r="165" ht="17.25" customHeight="1" spans="1:2">
      <c r="A165" s="4" t="s">
        <v>1485</v>
      </c>
      <c r="B165" s="6"/>
    </row>
    <row r="166" ht="17.25" customHeight="1" spans="1:2">
      <c r="A166" s="55" t="s">
        <v>2221</v>
      </c>
      <c r="B166" s="6"/>
    </row>
    <row r="167" ht="17.25" customHeight="1" spans="1:2">
      <c r="A167" s="55" t="s">
        <v>1487</v>
      </c>
      <c r="B167" s="6"/>
    </row>
    <row r="168" ht="17.25" customHeight="1" spans="1:2">
      <c r="A168" s="55" t="s">
        <v>1488</v>
      </c>
      <c r="B168" s="6"/>
    </row>
    <row r="169" ht="17.25" customHeight="1" spans="1:2">
      <c r="A169" s="55" t="s">
        <v>2222</v>
      </c>
      <c r="B169" s="6"/>
    </row>
    <row r="170" ht="17.25" customHeight="1" spans="1:2">
      <c r="A170" s="55" t="s">
        <v>2223</v>
      </c>
      <c r="B170" s="6"/>
    </row>
    <row r="171" ht="17.25" customHeight="1" spans="1:2">
      <c r="A171" s="55" t="s">
        <v>2224</v>
      </c>
      <c r="B171" s="6"/>
    </row>
    <row r="172" ht="17.25" customHeight="1" spans="1:2">
      <c r="A172" s="55" t="s">
        <v>2222</v>
      </c>
      <c r="B172" s="6"/>
    </row>
    <row r="173" ht="17.25" customHeight="1" spans="1:2">
      <c r="A173" s="55" t="s">
        <v>2225</v>
      </c>
      <c r="B173" s="6"/>
    </row>
    <row r="174" ht="17.25" customHeight="1" spans="1:2">
      <c r="A174" s="55" t="s">
        <v>2226</v>
      </c>
      <c r="B174" s="6"/>
    </row>
    <row r="175" ht="17.25" customHeight="1" spans="1:2">
      <c r="A175" s="55" t="s">
        <v>2227</v>
      </c>
      <c r="B175" s="6"/>
    </row>
    <row r="176" ht="17.25" customHeight="1" spans="1:2">
      <c r="A176" s="55" t="s">
        <v>2228</v>
      </c>
      <c r="B176" s="6"/>
    </row>
    <row r="177" ht="17.25" customHeight="1" spans="1:2">
      <c r="A177" s="55" t="s">
        <v>2229</v>
      </c>
      <c r="B177" s="6"/>
    </row>
    <row r="178" ht="17.25" customHeight="1" spans="1:2">
      <c r="A178" s="55" t="s">
        <v>1513</v>
      </c>
      <c r="B178" s="6"/>
    </row>
    <row r="179" ht="17.25" customHeight="1" spans="1:2">
      <c r="A179" s="55" t="s">
        <v>2230</v>
      </c>
      <c r="B179" s="6"/>
    </row>
    <row r="180" ht="17.25" customHeight="1" spans="1:2">
      <c r="A180" s="55" t="s">
        <v>2231</v>
      </c>
      <c r="B180" s="6"/>
    </row>
    <row r="181" ht="17.25" customHeight="1" spans="1:2">
      <c r="A181" s="55" t="s">
        <v>2232</v>
      </c>
      <c r="B181" s="6"/>
    </row>
    <row r="182" ht="17.25" customHeight="1" spans="1:2">
      <c r="A182" s="55" t="s">
        <v>2233</v>
      </c>
      <c r="B182" s="6"/>
    </row>
    <row r="183" ht="17.25" customHeight="1" spans="1:2">
      <c r="A183" s="55" t="s">
        <v>2234</v>
      </c>
      <c r="B183" s="6"/>
    </row>
    <row r="184" customHeight="1" spans="1:2">
      <c r="A184" s="55" t="s">
        <v>2235</v>
      </c>
      <c r="B184" s="6"/>
    </row>
    <row r="185" ht="17.25" customHeight="1" spans="1:2">
      <c r="A185" s="55" t="s">
        <v>2236</v>
      </c>
      <c r="B185" s="6"/>
    </row>
    <row r="186" ht="17.25" customHeight="1" spans="1:2">
      <c r="A186" s="55" t="s">
        <v>2237</v>
      </c>
      <c r="B186" s="6"/>
    </row>
    <row r="187" ht="17.25" customHeight="1" spans="1:2">
      <c r="A187" s="55" t="s">
        <v>2238</v>
      </c>
      <c r="B187" s="6"/>
    </row>
    <row r="188" ht="17.25" customHeight="1" spans="1:2">
      <c r="A188" s="55" t="s">
        <v>2239</v>
      </c>
      <c r="B188" s="6"/>
    </row>
    <row r="189" ht="17.25" customHeight="1" spans="1:2">
      <c r="A189" s="55" t="s">
        <v>2240</v>
      </c>
      <c r="B189" s="6"/>
    </row>
    <row r="190" ht="17.25" customHeight="1" spans="1:2">
      <c r="A190" s="55" t="s">
        <v>2238</v>
      </c>
      <c r="B190" s="6"/>
    </row>
    <row r="191" ht="17.25" customHeight="1" spans="1:2">
      <c r="A191" s="55" t="s">
        <v>2241</v>
      </c>
      <c r="B191" s="6"/>
    </row>
    <row r="192" ht="17.25" customHeight="1" spans="1:2">
      <c r="A192" s="55" t="s">
        <v>2242</v>
      </c>
      <c r="B192" s="6"/>
    </row>
    <row r="193" ht="17.25" customHeight="1" spans="1:2">
      <c r="A193" s="4" t="s">
        <v>2089</v>
      </c>
      <c r="B193" s="6"/>
    </row>
    <row r="194" ht="17.25" customHeight="1" spans="1:2">
      <c r="A194" s="4" t="s">
        <v>2243</v>
      </c>
      <c r="B194" s="6"/>
    </row>
    <row r="195" ht="17.25" customHeight="1" spans="1:2">
      <c r="A195" s="4" t="s">
        <v>2244</v>
      </c>
      <c r="B195" s="6"/>
    </row>
    <row r="196" ht="17.25" customHeight="1" spans="1:2">
      <c r="A196" s="4" t="s">
        <v>2245</v>
      </c>
      <c r="B196" s="6"/>
    </row>
    <row r="197" ht="17.25" customHeight="1" spans="1:2">
      <c r="A197" s="4" t="s">
        <v>2246</v>
      </c>
      <c r="B197" s="6"/>
    </row>
    <row r="198" ht="17.25" customHeight="1" spans="1:2">
      <c r="A198" s="4" t="s">
        <v>2247</v>
      </c>
      <c r="B198" s="6"/>
    </row>
    <row r="199" ht="17.25" customHeight="1" spans="1:2">
      <c r="A199" s="4" t="s">
        <v>1524</v>
      </c>
      <c r="B199" s="6"/>
    </row>
    <row r="200" ht="17.25" customHeight="1" spans="1:2">
      <c r="A200" s="55" t="s">
        <v>2248</v>
      </c>
      <c r="B200" s="6"/>
    </row>
    <row r="201" ht="17.25" customHeight="1" spans="1:2">
      <c r="A201" s="55" t="s">
        <v>2249</v>
      </c>
      <c r="B201" s="6"/>
    </row>
    <row r="202" ht="17.25" customHeight="1" spans="1:2">
      <c r="A202" s="55" t="s">
        <v>2250</v>
      </c>
      <c r="B202" s="6"/>
    </row>
    <row r="203" ht="17.25" customHeight="1" spans="1:2">
      <c r="A203" s="4" t="s">
        <v>2089</v>
      </c>
      <c r="B203" s="6"/>
    </row>
    <row r="204" ht="17.25" customHeight="1" spans="1:2">
      <c r="A204" s="4" t="s">
        <v>2251</v>
      </c>
      <c r="B204" s="6"/>
    </row>
    <row r="205" ht="17.25" customHeight="1" spans="1:2">
      <c r="A205" s="4" t="s">
        <v>2252</v>
      </c>
      <c r="B205" s="6"/>
    </row>
    <row r="206" ht="17.25" customHeight="1" spans="1:2">
      <c r="A206" s="4" t="s">
        <v>2253</v>
      </c>
      <c r="B206" s="6"/>
    </row>
    <row r="207" ht="17.25" customHeight="1" spans="1:2">
      <c r="A207" s="4" t="s">
        <v>2254</v>
      </c>
      <c r="B207" s="6"/>
    </row>
    <row r="208" ht="17.25" customHeight="1" spans="1:2">
      <c r="A208" s="4" t="s">
        <v>1617</v>
      </c>
      <c r="B208" s="6"/>
    </row>
    <row r="209" ht="17.25" customHeight="1" spans="1:2">
      <c r="A209" s="4" t="s">
        <v>2255</v>
      </c>
      <c r="B209" s="6"/>
    </row>
    <row r="210" ht="17.25" customHeight="1" spans="1:2">
      <c r="A210" s="4" t="s">
        <v>2256</v>
      </c>
      <c r="B210" s="6"/>
    </row>
    <row r="211" ht="17.25" customHeight="1" spans="1:2">
      <c r="A211" s="4" t="s">
        <v>2257</v>
      </c>
      <c r="B211" s="6"/>
    </row>
    <row r="212" ht="17.25" customHeight="1" spans="1:2">
      <c r="A212" s="4" t="s">
        <v>1655</v>
      </c>
      <c r="B212" s="6"/>
    </row>
    <row r="213" ht="17.25" customHeight="1" spans="1:2">
      <c r="A213" s="4" t="s">
        <v>2089</v>
      </c>
      <c r="B213" s="6"/>
    </row>
    <row r="214" ht="17.25" customHeight="1" spans="1:2">
      <c r="A214" s="4" t="s">
        <v>1666</v>
      </c>
      <c r="B214" s="6"/>
    </row>
    <row r="215" ht="17.25" customHeight="1" spans="1:2">
      <c r="A215" s="4" t="s">
        <v>2258</v>
      </c>
      <c r="B215" s="6"/>
    </row>
    <row r="216" ht="17.25" customHeight="1" spans="1:2">
      <c r="A216" s="4" t="s">
        <v>1676</v>
      </c>
      <c r="B216" s="6"/>
    </row>
    <row r="217" ht="17.25" customHeight="1" spans="1:2">
      <c r="A217" s="4" t="s">
        <v>2089</v>
      </c>
      <c r="B217" s="6"/>
    </row>
    <row r="218" ht="17.25" customHeight="1" spans="1:2">
      <c r="A218" s="4" t="s">
        <v>1687</v>
      </c>
      <c r="B218" s="6"/>
    </row>
    <row r="219" ht="17.25" customHeight="1" spans="1:2">
      <c r="A219" s="4" t="s">
        <v>2259</v>
      </c>
      <c r="B219" s="6"/>
    </row>
    <row r="220" ht="17.25" customHeight="1" spans="1:2">
      <c r="A220" s="4" t="s">
        <v>1717</v>
      </c>
      <c r="B220" s="6"/>
    </row>
    <row r="221" ht="17.25" customHeight="1" spans="1:2">
      <c r="A221" s="4" t="s">
        <v>2260</v>
      </c>
      <c r="B221" s="6"/>
    </row>
    <row r="222" ht="17.25" customHeight="1" spans="1:2">
      <c r="A222" s="4" t="s">
        <v>2261</v>
      </c>
      <c r="B222" s="6"/>
    </row>
    <row r="223" ht="17.25" customHeight="1" spans="1:2">
      <c r="A223" s="4" t="s">
        <v>2262</v>
      </c>
      <c r="B223" s="6"/>
    </row>
    <row r="224" ht="17.25" customHeight="1" spans="1:2">
      <c r="A224" s="4" t="s">
        <v>2263</v>
      </c>
      <c r="B224" s="6"/>
    </row>
    <row r="225" ht="17.25" customHeight="1" spans="1:2">
      <c r="A225" s="4" t="s">
        <v>1820</v>
      </c>
      <c r="B225" s="6">
        <v>62073</v>
      </c>
    </row>
    <row r="226" ht="17.25" customHeight="1" spans="1:2">
      <c r="A226" s="55" t="s">
        <v>2264</v>
      </c>
      <c r="B226" s="6">
        <v>61094</v>
      </c>
    </row>
    <row r="227" ht="17.25" customHeight="1" spans="1:2">
      <c r="A227" s="55" t="s">
        <v>2265</v>
      </c>
      <c r="B227" s="6"/>
    </row>
    <row r="228" ht="17.25" customHeight="1" spans="1:2">
      <c r="A228" s="55" t="s">
        <v>2266</v>
      </c>
      <c r="B228" s="6">
        <v>61094</v>
      </c>
    </row>
    <row r="229" ht="17.25" customHeight="1" spans="1:2">
      <c r="A229" s="55" t="s">
        <v>2267</v>
      </c>
      <c r="B229" s="6"/>
    </row>
    <row r="230" ht="17.25" customHeight="1" spans="1:2">
      <c r="A230" s="55" t="s">
        <v>2268</v>
      </c>
      <c r="B230" s="6"/>
    </row>
    <row r="231" ht="17.25" customHeight="1" spans="1:2">
      <c r="A231" s="55" t="s">
        <v>2269</v>
      </c>
      <c r="B231" s="6"/>
    </row>
    <row r="232" ht="17.25" customHeight="1" spans="1:2">
      <c r="A232" s="55" t="s">
        <v>2270</v>
      </c>
      <c r="B232" s="6"/>
    </row>
    <row r="233" ht="17.25" customHeight="1" spans="1:2">
      <c r="A233" s="55" t="s">
        <v>2271</v>
      </c>
      <c r="B233" s="6"/>
    </row>
    <row r="234" ht="17.25" customHeight="1" spans="1:2">
      <c r="A234" s="55" t="s">
        <v>2272</v>
      </c>
      <c r="B234" s="6"/>
    </row>
    <row r="235" ht="17.25" customHeight="1" spans="1:2">
      <c r="A235" s="55" t="s">
        <v>2273</v>
      </c>
      <c r="B235" s="6"/>
    </row>
    <row r="236" ht="17.25" customHeight="1" spans="1:2">
      <c r="A236" s="55" t="s">
        <v>2274</v>
      </c>
      <c r="B236" s="6"/>
    </row>
    <row r="237" ht="17.25" customHeight="1" spans="1:2">
      <c r="A237" s="55" t="s">
        <v>2275</v>
      </c>
      <c r="B237" s="6"/>
    </row>
    <row r="238" ht="17.25" customHeight="1" spans="1:2">
      <c r="A238" s="55" t="s">
        <v>2276</v>
      </c>
      <c r="B238" s="6"/>
    </row>
    <row r="239" ht="17.25" customHeight="1" spans="1:2">
      <c r="A239" s="55" t="s">
        <v>2277</v>
      </c>
      <c r="B239" s="6">
        <v>979</v>
      </c>
    </row>
    <row r="240" ht="17.25" customHeight="1" spans="1:2">
      <c r="A240" s="55" t="s">
        <v>2278</v>
      </c>
      <c r="B240" s="6"/>
    </row>
    <row r="241" ht="17.25" customHeight="1" spans="1:2">
      <c r="A241" s="55" t="s">
        <v>2279</v>
      </c>
      <c r="B241" s="6">
        <v>688</v>
      </c>
    </row>
    <row r="242" ht="17.25" customHeight="1" spans="1:2">
      <c r="A242" s="55" t="s">
        <v>2280</v>
      </c>
      <c r="B242" s="6">
        <v>93</v>
      </c>
    </row>
    <row r="243" ht="17.25" customHeight="1" spans="1:2">
      <c r="A243" s="55" t="s">
        <v>2281</v>
      </c>
      <c r="B243" s="6"/>
    </row>
    <row r="244" ht="17.25" customHeight="1" spans="1:2">
      <c r="A244" s="55" t="s">
        <v>2282</v>
      </c>
      <c r="B244" s="6"/>
    </row>
    <row r="245" ht="17.25" customHeight="1" spans="1:2">
      <c r="A245" s="55" t="s">
        <v>2283</v>
      </c>
      <c r="B245" s="6">
        <v>191</v>
      </c>
    </row>
    <row r="246" ht="17.25" customHeight="1" spans="1:2">
      <c r="A246" s="55" t="s">
        <v>2284</v>
      </c>
      <c r="B246" s="6"/>
    </row>
    <row r="247" ht="17.25" customHeight="1" spans="1:2">
      <c r="A247" s="55" t="s">
        <v>2285</v>
      </c>
      <c r="B247" s="6"/>
    </row>
    <row r="248" ht="17.25" customHeight="1" spans="1:2">
      <c r="A248" s="55" t="s">
        <v>2286</v>
      </c>
      <c r="B248" s="6"/>
    </row>
    <row r="249" ht="17.25" customHeight="1" spans="1:2">
      <c r="A249" s="55" t="s">
        <v>2287</v>
      </c>
      <c r="B249" s="6"/>
    </row>
    <row r="250" ht="17.25" customHeight="1" spans="1:2">
      <c r="A250" s="55" t="s">
        <v>2288</v>
      </c>
      <c r="B250" s="6">
        <v>7</v>
      </c>
    </row>
    <row r="251" ht="17.25" customHeight="1" spans="1:2">
      <c r="A251" s="4" t="s">
        <v>2289</v>
      </c>
      <c r="B251" s="6"/>
    </row>
    <row r="252" ht="17.25" customHeight="1" spans="1:2">
      <c r="A252" s="4" t="s">
        <v>921</v>
      </c>
      <c r="B252" s="6"/>
    </row>
    <row r="253" ht="17.25" customHeight="1" spans="1:2">
      <c r="A253" s="55" t="s">
        <v>1755</v>
      </c>
      <c r="B253" s="6">
        <v>16505</v>
      </c>
    </row>
    <row r="254" ht="17.25" customHeight="1" spans="1:2">
      <c r="A254" s="55" t="s">
        <v>2290</v>
      </c>
      <c r="B254" s="6">
        <v>16505</v>
      </c>
    </row>
    <row r="255" ht="17.25" customHeight="1" spans="1:2">
      <c r="A255" s="55" t="s">
        <v>2291</v>
      </c>
      <c r="B255" s="6"/>
    </row>
    <row r="256" ht="17.25" customHeight="1" spans="1:2">
      <c r="A256" s="55" t="s">
        <v>2292</v>
      </c>
      <c r="B256" s="6"/>
    </row>
    <row r="257" ht="17.25" customHeight="1" spans="1:2">
      <c r="A257" s="55" t="s">
        <v>2293</v>
      </c>
      <c r="B257" s="6">
        <v>3303</v>
      </c>
    </row>
    <row r="258" ht="17.25" customHeight="1" spans="1:2">
      <c r="A258" s="55" t="s">
        <v>2294</v>
      </c>
      <c r="B258" s="6"/>
    </row>
    <row r="259" ht="17.25" customHeight="1" spans="1:2">
      <c r="A259" s="55" t="s">
        <v>2295</v>
      </c>
      <c r="B259" s="6"/>
    </row>
    <row r="260" ht="17.25" customHeight="1" spans="1:2">
      <c r="A260" s="55" t="s">
        <v>2296</v>
      </c>
      <c r="B260" s="6"/>
    </row>
    <row r="261" ht="17.25" customHeight="1" spans="1:2">
      <c r="A261" s="55" t="s">
        <v>2297</v>
      </c>
      <c r="B261" s="6"/>
    </row>
    <row r="262" ht="17.25" customHeight="1" spans="1:2">
      <c r="A262" s="55" t="s">
        <v>2298</v>
      </c>
      <c r="B262" s="6"/>
    </row>
    <row r="263" ht="17.25" customHeight="1" spans="1:2">
      <c r="A263" s="55" t="s">
        <v>2299</v>
      </c>
      <c r="B263" s="6"/>
    </row>
    <row r="264" ht="17.25" customHeight="1" spans="1:2">
      <c r="A264" s="55" t="s">
        <v>2300</v>
      </c>
      <c r="B264" s="6"/>
    </row>
    <row r="265" ht="17.25" customHeight="1" spans="1:2">
      <c r="A265" s="55" t="s">
        <v>2301</v>
      </c>
      <c r="B265" s="6">
        <v>534</v>
      </c>
    </row>
    <row r="266" ht="17.25" customHeight="1" spans="1:2">
      <c r="A266" s="55" t="s">
        <v>2302</v>
      </c>
      <c r="B266" s="6"/>
    </row>
    <row r="267" ht="17.25" customHeight="1" spans="1:2">
      <c r="A267" s="55" t="s">
        <v>2303</v>
      </c>
      <c r="B267" s="6">
        <v>8330</v>
      </c>
    </row>
    <row r="268" ht="17.25" customHeight="1" spans="1:2">
      <c r="A268" s="55" t="s">
        <v>2304</v>
      </c>
      <c r="B268" s="6">
        <v>4338</v>
      </c>
    </row>
    <row r="269" ht="17.25" customHeight="1" spans="1:2">
      <c r="A269" s="55" t="s">
        <v>2305</v>
      </c>
      <c r="B269" s="6"/>
    </row>
    <row r="270" ht="17.25" customHeight="1" spans="1:2">
      <c r="A270" s="55" t="s">
        <v>1761</v>
      </c>
      <c r="B270" s="6">
        <v>2</v>
      </c>
    </row>
    <row r="271" ht="17.25" customHeight="1" spans="1:2">
      <c r="A271" s="55" t="s">
        <v>2306</v>
      </c>
      <c r="B271" s="6">
        <v>2</v>
      </c>
    </row>
    <row r="272" ht="17.25" customHeight="1" spans="1:2">
      <c r="A272" s="55" t="s">
        <v>2307</v>
      </c>
      <c r="B272" s="6"/>
    </row>
    <row r="273" ht="17.25" customHeight="1" spans="1:2">
      <c r="A273" s="55" t="s">
        <v>2308</v>
      </c>
      <c r="B273" s="6"/>
    </row>
    <row r="274" ht="17.25" customHeight="1" spans="1:2">
      <c r="A274" s="55" t="s">
        <v>2309</v>
      </c>
      <c r="B274" s="6"/>
    </row>
    <row r="275" ht="17.25" customHeight="1" spans="1:2">
      <c r="A275" s="55" t="s">
        <v>2310</v>
      </c>
      <c r="B275" s="6"/>
    </row>
    <row r="276" ht="17.25" customHeight="1" spans="1:2">
      <c r="A276" s="55" t="s">
        <v>2311</v>
      </c>
      <c r="B276" s="6"/>
    </row>
    <row r="277" ht="17.25" customHeight="1" spans="1:2">
      <c r="A277" s="55" t="s">
        <v>2312</v>
      </c>
      <c r="B277" s="6"/>
    </row>
    <row r="278" ht="17.25" customHeight="1" spans="1:2">
      <c r="A278" s="55" t="s">
        <v>2313</v>
      </c>
      <c r="B278" s="6"/>
    </row>
    <row r="279" ht="17.25" customHeight="1" spans="1:2">
      <c r="A279" s="55" t="s">
        <v>2314</v>
      </c>
      <c r="B279" s="6"/>
    </row>
    <row r="280" ht="17.25" customHeight="1" spans="1:2">
      <c r="A280" s="55" t="s">
        <v>2315</v>
      </c>
      <c r="B280" s="6"/>
    </row>
    <row r="281" ht="17.25" customHeight="1" spans="1:2">
      <c r="A281" s="55" t="s">
        <v>2316</v>
      </c>
      <c r="B281" s="6"/>
    </row>
    <row r="282" ht="17.25" customHeight="1" spans="1:2">
      <c r="A282" s="55" t="s">
        <v>2317</v>
      </c>
      <c r="B282" s="6"/>
    </row>
    <row r="283" ht="17.25" customHeight="1" spans="1:2">
      <c r="A283" s="55" t="s">
        <v>2318</v>
      </c>
      <c r="B283" s="6"/>
    </row>
    <row r="284" ht="17.25" customHeight="1" spans="1:2">
      <c r="A284" s="55" t="s">
        <v>2319</v>
      </c>
      <c r="B284" s="6"/>
    </row>
    <row r="285" ht="17.25" customHeight="1" spans="1:2">
      <c r="A285" s="55" t="s">
        <v>2320</v>
      </c>
      <c r="B285" s="6">
        <v>2</v>
      </c>
    </row>
    <row r="286" ht="17.25" customHeight="1" spans="1:2">
      <c r="A286" s="55" t="s">
        <v>2321</v>
      </c>
      <c r="B286" s="6"/>
    </row>
    <row r="287" ht="17.25" customHeight="1" spans="1:2">
      <c r="A287" s="55" t="s">
        <v>2020</v>
      </c>
      <c r="B287" s="6"/>
    </row>
    <row r="288" ht="17.25" customHeight="1" spans="1:2">
      <c r="A288" s="55" t="s">
        <v>1783</v>
      </c>
      <c r="B288" s="6"/>
    </row>
    <row r="289" ht="17.25" customHeight="1" spans="1:2">
      <c r="A289" s="55" t="s">
        <v>2322</v>
      </c>
      <c r="B289" s="6"/>
    </row>
    <row r="290" ht="17.25" customHeight="1" spans="1:2">
      <c r="A290" s="55" t="s">
        <v>2323</v>
      </c>
      <c r="B290" s="6"/>
    </row>
    <row r="291" ht="17.25" customHeight="1" spans="1:2">
      <c r="A291" s="55" t="s">
        <v>2324</v>
      </c>
      <c r="B291" s="6"/>
    </row>
    <row r="292" ht="17.25" customHeight="1" spans="1:2">
      <c r="A292" s="55" t="s">
        <v>2325</v>
      </c>
      <c r="B292" s="6"/>
    </row>
    <row r="293" ht="17.25" customHeight="1" spans="1:2">
      <c r="A293" s="55" t="s">
        <v>2326</v>
      </c>
      <c r="B293" s="6"/>
    </row>
    <row r="294" ht="17.25" customHeight="1" spans="1:2">
      <c r="A294" s="55" t="s">
        <v>2327</v>
      </c>
      <c r="B294" s="6"/>
    </row>
    <row r="295" ht="17.25" customHeight="1" spans="1:2">
      <c r="A295" s="55" t="s">
        <v>2328</v>
      </c>
      <c r="B295" s="6"/>
    </row>
    <row r="296" ht="17.25" customHeight="1" spans="1:2">
      <c r="A296" s="55" t="s">
        <v>2329</v>
      </c>
      <c r="B296" s="6"/>
    </row>
    <row r="297" ht="17.25" customHeight="1" spans="1:2">
      <c r="A297" s="55" t="s">
        <v>2330</v>
      </c>
      <c r="B297" s="6"/>
    </row>
    <row r="298" ht="17.25" customHeight="1" spans="1:2">
      <c r="A298" s="55" t="s">
        <v>2331</v>
      </c>
      <c r="B298" s="6"/>
    </row>
    <row r="299" ht="17.25" customHeight="1" spans="1:2">
      <c r="A299" s="55" t="s">
        <v>2332</v>
      </c>
      <c r="B299" s="6"/>
    </row>
    <row r="300" ht="17.25" customHeight="1" spans="1:2">
      <c r="A300" s="55" t="s">
        <v>2333</v>
      </c>
      <c r="B300" s="6"/>
    </row>
    <row r="301" ht="17.25" customHeight="1" spans="1:2">
      <c r="A301" s="55" t="s">
        <v>2334</v>
      </c>
      <c r="B301" s="6"/>
    </row>
    <row r="302" ht="17.25" customHeight="1" spans="1:2">
      <c r="A302" s="55" t="s">
        <v>1561</v>
      </c>
      <c r="B302" s="6"/>
    </row>
    <row r="303" ht="17.25" customHeight="1" spans="1:2">
      <c r="A303" s="55" t="s">
        <v>1606</v>
      </c>
      <c r="B303" s="6"/>
    </row>
    <row r="304" ht="17.25" customHeight="1" spans="1:2">
      <c r="A304" s="55" t="s">
        <v>2335</v>
      </c>
      <c r="B304" s="6"/>
    </row>
    <row r="305" ht="17.25" customHeight="1" spans="1:2">
      <c r="A305" s="55" t="s">
        <v>2336</v>
      </c>
      <c r="B305" s="6"/>
    </row>
    <row r="306" ht="17.25" customHeight="1" spans="1:2">
      <c r="A306" s="55" t="s">
        <v>2337</v>
      </c>
      <c r="B306" s="6"/>
    </row>
    <row r="307" ht="17.25" customHeight="1" spans="1:2">
      <c r="A307" s="55" t="s">
        <v>2338</v>
      </c>
      <c r="B307" s="6"/>
    </row>
    <row r="308" ht="17.25" customHeight="1" spans="1:2">
      <c r="A308" s="55"/>
      <c r="B308" s="5"/>
    </row>
    <row r="309" ht="17.25" customHeight="1" spans="1:2">
      <c r="A309" s="55"/>
      <c r="B309" s="5"/>
    </row>
    <row r="310" ht="17.25" customHeight="1" spans="1:2">
      <c r="A310" s="55"/>
      <c r="B310" s="5"/>
    </row>
    <row r="311" ht="17.25" customHeight="1" spans="1:2">
      <c r="A311" s="55"/>
      <c r="B311" s="5"/>
    </row>
    <row r="312" customHeight="1" spans="1:2">
      <c r="A312" s="55"/>
      <c r="B312" s="5"/>
    </row>
    <row r="313" customHeight="1" spans="1:2">
      <c r="A313" s="55"/>
      <c r="B313" s="5"/>
    </row>
    <row r="314" customHeight="1" spans="1:2">
      <c r="A314" s="55"/>
      <c r="B314" s="5"/>
    </row>
    <row r="315" customHeight="1" spans="1:2">
      <c r="A315" s="55"/>
      <c r="B315" s="5"/>
    </row>
    <row r="316" customHeight="1" spans="1:2">
      <c r="A316" s="55"/>
      <c r="B316" s="5"/>
    </row>
    <row r="317" customHeight="1" spans="1:2">
      <c r="A317" s="55"/>
      <c r="B317" s="5"/>
    </row>
    <row r="318" customHeight="1" spans="1:2">
      <c r="A318" s="55"/>
      <c r="B318" s="5"/>
    </row>
    <row r="319" ht="17.25" customHeight="1" spans="1:2">
      <c r="A319" s="55"/>
      <c r="B319" s="5"/>
    </row>
    <row r="320" ht="17.25" customHeight="1" spans="1:2">
      <c r="A320" s="55"/>
      <c r="B320" s="5"/>
    </row>
    <row r="321" ht="17.25" customHeight="1" spans="1:2">
      <c r="A321" s="55"/>
      <c r="B321" s="5"/>
    </row>
    <row r="322" ht="17.25" customHeight="1" spans="1:2">
      <c r="A322" s="3" t="s">
        <v>62</v>
      </c>
      <c r="B322" s="6">
        <v>268616</v>
      </c>
    </row>
  </sheetData>
  <sheetProtection autoFilter="0"/>
  <mergeCells count="2">
    <mergeCell ref="A1:B1"/>
    <mergeCell ref="A2:B2"/>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2"/>
  <sheetViews>
    <sheetView showZeros="0" topLeftCell="A16" workbookViewId="0">
      <selection activeCell="E36" sqref="E36"/>
    </sheetView>
  </sheetViews>
  <sheetFormatPr defaultColWidth="12.125" defaultRowHeight="18.75" customHeight="1" outlineLevelCol="1"/>
  <cols>
    <col min="1" max="1" width="57.625" customWidth="1"/>
    <col min="2" max="2" width="31.5" customWidth="1"/>
  </cols>
  <sheetData>
    <row r="1" ht="48.75" customHeight="1" spans="1:2">
      <c r="A1" s="1" t="s">
        <v>2339</v>
      </c>
      <c r="B1" s="1"/>
    </row>
    <row r="2" ht="15.75" customHeight="1" spans="1:2">
      <c r="A2" s="2" t="s">
        <v>8</v>
      </c>
      <c r="B2" s="2"/>
    </row>
    <row r="3" ht="17.25" customHeight="1" spans="1:2">
      <c r="A3" s="3" t="s">
        <v>9</v>
      </c>
      <c r="B3" s="3" t="s">
        <v>12</v>
      </c>
    </row>
    <row r="4" ht="17.25" customHeight="1" spans="1:2">
      <c r="A4" s="4" t="s">
        <v>996</v>
      </c>
      <c r="B4" s="6">
        <v>0</v>
      </c>
    </row>
    <row r="5" ht="17.25" customHeight="1" spans="1:2">
      <c r="A5" s="4" t="s">
        <v>2089</v>
      </c>
      <c r="B5" s="6">
        <v>0</v>
      </c>
    </row>
    <row r="6" ht="17.25" customHeight="1" spans="1:2">
      <c r="A6" s="4" t="s">
        <v>2090</v>
      </c>
      <c r="B6" s="6">
        <v>0</v>
      </c>
    </row>
    <row r="7" ht="17.25" customHeight="1" spans="1:2">
      <c r="A7" s="4" t="s">
        <v>1004</v>
      </c>
      <c r="B7" s="6">
        <v>0</v>
      </c>
    </row>
    <row r="8" ht="17.25" customHeight="1" spans="1:2">
      <c r="A8" s="4" t="s">
        <v>2091</v>
      </c>
      <c r="B8" s="6">
        <v>0</v>
      </c>
    </row>
    <row r="9" ht="17.25" customHeight="1" spans="1:2">
      <c r="A9" s="4" t="s">
        <v>2092</v>
      </c>
      <c r="B9" s="6">
        <v>0</v>
      </c>
    </row>
    <row r="10" ht="17.25" customHeight="1" spans="1:2">
      <c r="A10" s="4" t="s">
        <v>2093</v>
      </c>
      <c r="B10" s="6">
        <v>0</v>
      </c>
    </row>
    <row r="11" ht="17.25" customHeight="1" spans="1:2">
      <c r="A11" s="4" t="s">
        <v>1045</v>
      </c>
      <c r="B11" s="6">
        <v>0</v>
      </c>
    </row>
    <row r="12" ht="17.25" customHeight="1" spans="1:2">
      <c r="A12" s="4" t="s">
        <v>2094</v>
      </c>
      <c r="B12" s="6">
        <v>0</v>
      </c>
    </row>
    <row r="13" ht="17.25" customHeight="1" spans="1:2">
      <c r="A13" s="4" t="s">
        <v>2095</v>
      </c>
      <c r="B13" s="6">
        <v>0</v>
      </c>
    </row>
    <row r="14" ht="17.25" customHeight="1" spans="1:2">
      <c r="A14" s="4" t="s">
        <v>2096</v>
      </c>
      <c r="B14" s="6">
        <v>0</v>
      </c>
    </row>
    <row r="15" ht="17.25" customHeight="1" spans="1:2">
      <c r="A15" s="4" t="s">
        <v>2097</v>
      </c>
      <c r="B15" s="6">
        <v>0</v>
      </c>
    </row>
    <row r="16" ht="17.25" customHeight="1" spans="1:2">
      <c r="A16" s="4" t="s">
        <v>2098</v>
      </c>
      <c r="B16" s="6">
        <v>0</v>
      </c>
    </row>
    <row r="17" ht="17.25" customHeight="1" spans="1:2">
      <c r="A17" s="4" t="s">
        <v>2099</v>
      </c>
      <c r="B17" s="6">
        <v>0</v>
      </c>
    </row>
    <row r="18" ht="17.25" customHeight="1" spans="1:2">
      <c r="A18" s="4" t="s">
        <v>2100</v>
      </c>
      <c r="B18" s="6">
        <v>0</v>
      </c>
    </row>
    <row r="19" ht="17.25" customHeight="1" spans="1:2">
      <c r="A19" s="4" t="s">
        <v>2089</v>
      </c>
      <c r="B19" s="6">
        <v>0</v>
      </c>
    </row>
    <row r="20" ht="17.25" customHeight="1" spans="1:2">
      <c r="A20" s="4" t="s">
        <v>2101</v>
      </c>
      <c r="B20" s="6">
        <v>0</v>
      </c>
    </row>
    <row r="21" ht="17.25" customHeight="1" spans="1:2">
      <c r="A21" s="4" t="s">
        <v>2102</v>
      </c>
      <c r="B21" s="6">
        <v>0</v>
      </c>
    </row>
    <row r="22" ht="17.25" customHeight="1" spans="1:2">
      <c r="A22" s="4" t="s">
        <v>2103</v>
      </c>
      <c r="B22" s="6">
        <v>0</v>
      </c>
    </row>
    <row r="23" ht="17.25" customHeight="1" spans="1:2">
      <c r="A23" s="4" t="s">
        <v>2104</v>
      </c>
      <c r="B23" s="6">
        <v>0</v>
      </c>
    </row>
    <row r="24" ht="17.25" customHeight="1" spans="1:2">
      <c r="A24" s="4" t="s">
        <v>2105</v>
      </c>
      <c r="B24" s="6">
        <v>0</v>
      </c>
    </row>
    <row r="25" ht="17.25" customHeight="1" spans="1:2">
      <c r="A25" s="4" t="s">
        <v>2106</v>
      </c>
      <c r="B25" s="6">
        <v>0</v>
      </c>
    </row>
    <row r="26" ht="17.25" customHeight="1" spans="1:2">
      <c r="A26" s="4" t="s">
        <v>1094</v>
      </c>
      <c r="B26" s="6">
        <v>27</v>
      </c>
    </row>
    <row r="27" ht="17.25" customHeight="1" spans="1:2">
      <c r="A27" s="4" t="s">
        <v>2107</v>
      </c>
      <c r="B27" s="6">
        <v>27</v>
      </c>
    </row>
    <row r="28" ht="17.25" customHeight="1" spans="1:2">
      <c r="A28" s="4" t="s">
        <v>2108</v>
      </c>
      <c r="B28" s="6">
        <v>0</v>
      </c>
    </row>
    <row r="29" ht="17.25" customHeight="1" spans="1:2">
      <c r="A29" s="4" t="s">
        <v>2109</v>
      </c>
      <c r="B29" s="6">
        <v>10</v>
      </c>
    </row>
    <row r="30" ht="17.25" customHeight="1" spans="1:2">
      <c r="A30" s="4" t="s">
        <v>2110</v>
      </c>
      <c r="B30" s="6">
        <v>0</v>
      </c>
    </row>
    <row r="31" ht="17.25" customHeight="1" spans="1:2">
      <c r="A31" s="4" t="s">
        <v>2111</v>
      </c>
      <c r="B31" s="6">
        <v>0</v>
      </c>
    </row>
    <row r="32" ht="17.25" customHeight="1" spans="1:2">
      <c r="A32" s="4" t="s">
        <v>2112</v>
      </c>
      <c r="B32" s="6">
        <v>17</v>
      </c>
    </row>
    <row r="33" ht="17.25" customHeight="1" spans="1:2">
      <c r="A33" s="4" t="s">
        <v>2113</v>
      </c>
      <c r="B33" s="6">
        <v>0</v>
      </c>
    </row>
    <row r="34" ht="17.25" customHeight="1" spans="1:2">
      <c r="A34" s="4" t="s">
        <v>2114</v>
      </c>
      <c r="B34" s="6">
        <v>0</v>
      </c>
    </row>
    <row r="35" ht="17.25" customHeight="1" spans="1:2">
      <c r="A35" s="4" t="s">
        <v>2115</v>
      </c>
      <c r="B35" s="6">
        <v>0</v>
      </c>
    </row>
    <row r="36" ht="17.25" customHeight="1" spans="1:2">
      <c r="A36" s="4" t="s">
        <v>2116</v>
      </c>
      <c r="B36" s="6">
        <v>0</v>
      </c>
    </row>
    <row r="37" ht="17.25" customHeight="1" spans="1:2">
      <c r="A37" s="4" t="s">
        <v>2117</v>
      </c>
      <c r="B37" s="6">
        <v>0</v>
      </c>
    </row>
    <row r="38" ht="17.25" customHeight="1" spans="1:2">
      <c r="A38" s="4" t="s">
        <v>2118</v>
      </c>
      <c r="B38" s="6">
        <v>0</v>
      </c>
    </row>
    <row r="39" ht="17.25" customHeight="1" spans="1:2">
      <c r="A39" s="4" t="s">
        <v>2119</v>
      </c>
      <c r="B39" s="6">
        <v>0</v>
      </c>
    </row>
    <row r="40" ht="17.25" customHeight="1" spans="1:2">
      <c r="A40" s="4" t="s">
        <v>2120</v>
      </c>
      <c r="B40" s="6">
        <v>0</v>
      </c>
    </row>
    <row r="41" ht="17.25" customHeight="1" spans="1:2">
      <c r="A41" s="4" t="s">
        <v>2121</v>
      </c>
      <c r="B41" s="6">
        <v>0</v>
      </c>
    </row>
    <row r="42" ht="17.25" customHeight="1" spans="1:2">
      <c r="A42" s="4" t="s">
        <v>1136</v>
      </c>
      <c r="B42" s="6">
        <v>0</v>
      </c>
    </row>
    <row r="43" ht="17.25" customHeight="1" spans="1:2">
      <c r="A43" s="4" t="s">
        <v>2089</v>
      </c>
      <c r="B43" s="6">
        <v>0</v>
      </c>
    </row>
    <row r="44" ht="17.25" customHeight="1" spans="1:2">
      <c r="A44" s="4" t="s">
        <v>2122</v>
      </c>
      <c r="B44" s="6">
        <v>0</v>
      </c>
    </row>
    <row r="45" ht="17.25" customHeight="1" spans="1:2">
      <c r="A45" s="4" t="s">
        <v>2123</v>
      </c>
      <c r="B45" s="6">
        <v>0</v>
      </c>
    </row>
    <row r="46" ht="17.25" customHeight="1" spans="1:2">
      <c r="A46" s="4" t="s">
        <v>2124</v>
      </c>
      <c r="B46" s="6">
        <v>0</v>
      </c>
    </row>
    <row r="47" ht="17.25" customHeight="1" spans="1:2">
      <c r="A47" s="4" t="s">
        <v>1243</v>
      </c>
      <c r="B47" s="6">
        <v>0</v>
      </c>
    </row>
    <row r="48" ht="17.25" customHeight="1" spans="1:2">
      <c r="A48" s="4" t="s">
        <v>2089</v>
      </c>
      <c r="B48" s="6">
        <v>0</v>
      </c>
    </row>
    <row r="49" ht="17.25" customHeight="1" spans="1:2">
      <c r="A49" s="4" t="s">
        <v>2125</v>
      </c>
      <c r="B49" s="6">
        <v>0</v>
      </c>
    </row>
    <row r="50" ht="17.25" customHeight="1" spans="1:2">
      <c r="A50" s="4" t="s">
        <v>2126</v>
      </c>
      <c r="B50" s="6">
        <v>0</v>
      </c>
    </row>
    <row r="51" ht="17.25" customHeight="1" spans="1:2">
      <c r="A51" s="4" t="s">
        <v>2127</v>
      </c>
      <c r="B51" s="6">
        <v>0</v>
      </c>
    </row>
    <row r="52" ht="17.25" customHeight="1" spans="1:2">
      <c r="A52" s="4" t="s">
        <v>2128</v>
      </c>
      <c r="B52" s="6">
        <v>0</v>
      </c>
    </row>
    <row r="53" ht="17.25" customHeight="1" spans="1:2">
      <c r="A53" s="4" t="s">
        <v>2129</v>
      </c>
      <c r="B53" s="6">
        <v>0</v>
      </c>
    </row>
    <row r="54" ht="17.25" customHeight="1" spans="1:2">
      <c r="A54" s="4" t="s">
        <v>1310</v>
      </c>
      <c r="B54" s="6">
        <v>0</v>
      </c>
    </row>
    <row r="55" ht="17.25" customHeight="1" spans="1:2">
      <c r="A55" s="4" t="s">
        <v>2130</v>
      </c>
      <c r="B55" s="6">
        <v>0</v>
      </c>
    </row>
    <row r="56" ht="17.25" customHeight="1" spans="1:2">
      <c r="A56" s="4" t="s">
        <v>2131</v>
      </c>
      <c r="B56" s="6">
        <v>0</v>
      </c>
    </row>
    <row r="57" ht="17.25" customHeight="1" spans="1:2">
      <c r="A57" s="55" t="s">
        <v>2132</v>
      </c>
      <c r="B57" s="6">
        <v>0</v>
      </c>
    </row>
    <row r="58" ht="17.25" customHeight="1" spans="1:2">
      <c r="A58" s="55" t="s">
        <v>2133</v>
      </c>
      <c r="B58" s="6">
        <v>0</v>
      </c>
    </row>
    <row r="59" ht="17.25" customHeight="1" spans="1:2">
      <c r="A59" s="55" t="s">
        <v>2134</v>
      </c>
      <c r="B59" s="6">
        <v>0</v>
      </c>
    </row>
    <row r="60" ht="17.25" customHeight="1" spans="1:2">
      <c r="A60" s="4" t="s">
        <v>2089</v>
      </c>
      <c r="B60" s="6">
        <v>0</v>
      </c>
    </row>
    <row r="61" ht="17.25" customHeight="1" spans="1:2">
      <c r="A61" s="4" t="s">
        <v>2135</v>
      </c>
      <c r="B61" s="6">
        <v>0</v>
      </c>
    </row>
    <row r="62" ht="17.25" customHeight="1" spans="1:2">
      <c r="A62" s="4" t="s">
        <v>2136</v>
      </c>
      <c r="B62" s="6">
        <v>0</v>
      </c>
    </row>
    <row r="63" ht="17.25" customHeight="1" spans="1:2">
      <c r="A63" s="4" t="s">
        <v>2137</v>
      </c>
      <c r="B63" s="6">
        <v>0</v>
      </c>
    </row>
    <row r="64" ht="17.25" customHeight="1" spans="1:2">
      <c r="A64" s="4" t="s">
        <v>2138</v>
      </c>
      <c r="B64" s="6">
        <v>0</v>
      </c>
    </row>
    <row r="65" ht="17.25" customHeight="1" spans="1:2">
      <c r="A65" s="55" t="s">
        <v>1373</v>
      </c>
      <c r="B65" s="6">
        <v>155632</v>
      </c>
    </row>
    <row r="66" ht="17.25" customHeight="1" spans="1:2">
      <c r="A66" s="55" t="s">
        <v>2139</v>
      </c>
      <c r="B66" s="6">
        <v>77591</v>
      </c>
    </row>
    <row r="67" ht="17.25" customHeight="1" spans="1:2">
      <c r="A67" s="55" t="s">
        <v>2140</v>
      </c>
      <c r="B67" s="6">
        <v>77588</v>
      </c>
    </row>
    <row r="68" ht="17.25" customHeight="1" spans="1:2">
      <c r="A68" s="55" t="s">
        <v>2141</v>
      </c>
      <c r="B68" s="6">
        <v>0</v>
      </c>
    </row>
    <row r="69" ht="17.25" customHeight="1" spans="1:2">
      <c r="A69" s="55" t="s">
        <v>2142</v>
      </c>
      <c r="B69" s="6">
        <v>0</v>
      </c>
    </row>
    <row r="70" ht="17.25" customHeight="1" spans="1:2">
      <c r="A70" s="55" t="s">
        <v>2143</v>
      </c>
      <c r="B70" s="6">
        <v>3</v>
      </c>
    </row>
    <row r="71" ht="17.25" customHeight="1" spans="1:2">
      <c r="A71" s="55" t="s">
        <v>2144</v>
      </c>
      <c r="B71" s="6">
        <v>0</v>
      </c>
    </row>
    <row r="72" ht="17.25" customHeight="1" spans="1:2">
      <c r="A72" s="55" t="s">
        <v>2145</v>
      </c>
      <c r="B72" s="6">
        <v>0</v>
      </c>
    </row>
    <row r="73" ht="17.25" customHeight="1" spans="1:2">
      <c r="A73" s="55" t="s">
        <v>2146</v>
      </c>
      <c r="B73" s="6">
        <v>0</v>
      </c>
    </row>
    <row r="74" ht="17.25" customHeight="1" spans="1:2">
      <c r="A74" s="55" t="s">
        <v>2147</v>
      </c>
      <c r="B74" s="6">
        <v>0</v>
      </c>
    </row>
    <row r="75" ht="17.25" customHeight="1" spans="1:2">
      <c r="A75" s="55" t="s">
        <v>2148</v>
      </c>
      <c r="B75" s="6">
        <v>0</v>
      </c>
    </row>
    <row r="76" ht="17.25" customHeight="1" spans="1:2">
      <c r="A76" s="55" t="s">
        <v>2149</v>
      </c>
      <c r="B76" s="6">
        <v>0</v>
      </c>
    </row>
    <row r="77" ht="17.25" customHeight="1" spans="1:2">
      <c r="A77" s="55" t="s">
        <v>1663</v>
      </c>
      <c r="B77" s="6">
        <v>0</v>
      </c>
    </row>
    <row r="78" customHeight="1" spans="1:2">
      <c r="A78" s="55" t="s">
        <v>2150</v>
      </c>
      <c r="B78" s="6">
        <v>0</v>
      </c>
    </row>
    <row r="79" customHeight="1" spans="1:2">
      <c r="A79" s="55" t="s">
        <v>2151</v>
      </c>
      <c r="B79" s="6">
        <v>0</v>
      </c>
    </row>
    <row r="80" customHeight="1" spans="1:2">
      <c r="A80" s="55" t="s">
        <v>2152</v>
      </c>
      <c r="B80" s="6">
        <v>0</v>
      </c>
    </row>
    <row r="81" ht="17.25" customHeight="1" spans="1:2">
      <c r="A81" s="55" t="s">
        <v>2153</v>
      </c>
      <c r="B81" s="6"/>
    </row>
    <row r="82" ht="17.25" customHeight="1" spans="1:2">
      <c r="A82" s="55" t="s">
        <v>2154</v>
      </c>
      <c r="B82" s="6">
        <v>644</v>
      </c>
    </row>
    <row r="83" ht="17.25" customHeight="1" spans="1:2">
      <c r="A83" s="55" t="s">
        <v>2140</v>
      </c>
      <c r="B83" s="6">
        <v>644</v>
      </c>
    </row>
    <row r="84" ht="17.25" customHeight="1" spans="1:2">
      <c r="A84" s="55" t="s">
        <v>2141</v>
      </c>
      <c r="B84" s="6">
        <v>0</v>
      </c>
    </row>
    <row r="85" ht="17.25" customHeight="1" spans="1:2">
      <c r="A85" s="55" t="s">
        <v>2155</v>
      </c>
      <c r="B85" s="6">
        <v>0</v>
      </c>
    </row>
    <row r="86" ht="17.25" customHeight="1" spans="1:2">
      <c r="A86" s="55" t="s">
        <v>2156</v>
      </c>
      <c r="B86" s="6">
        <v>1524</v>
      </c>
    </row>
    <row r="87" ht="17.25" customHeight="1" spans="1:2">
      <c r="A87" s="55" t="s">
        <v>2157</v>
      </c>
      <c r="B87" s="6">
        <v>0</v>
      </c>
    </row>
    <row r="88" ht="17.25" customHeight="1" spans="1:2">
      <c r="A88" s="55" t="s">
        <v>2158</v>
      </c>
      <c r="B88" s="6">
        <v>0</v>
      </c>
    </row>
    <row r="89" ht="17.25" customHeight="1" spans="1:2">
      <c r="A89" s="55" t="s">
        <v>2159</v>
      </c>
      <c r="B89" s="6">
        <v>0</v>
      </c>
    </row>
    <row r="90" ht="17.25" customHeight="1" spans="1:2">
      <c r="A90" s="55" t="s">
        <v>2160</v>
      </c>
      <c r="B90" s="6">
        <v>0</v>
      </c>
    </row>
    <row r="91" ht="17.25" customHeight="1" spans="1:2">
      <c r="A91" s="55" t="s">
        <v>2161</v>
      </c>
      <c r="B91" s="6">
        <v>0</v>
      </c>
    </row>
    <row r="92" ht="17.25" customHeight="1" spans="1:2">
      <c r="A92" s="55" t="s">
        <v>2162</v>
      </c>
      <c r="B92" s="6">
        <v>0</v>
      </c>
    </row>
    <row r="93" ht="17.25" customHeight="1" spans="1:2">
      <c r="A93" s="55" t="s">
        <v>2163</v>
      </c>
      <c r="B93" s="6">
        <v>0</v>
      </c>
    </row>
    <row r="94" ht="17.25" customHeight="1" spans="1:2">
      <c r="A94" s="55" t="s">
        <v>2164</v>
      </c>
      <c r="B94" s="6">
        <v>0</v>
      </c>
    </row>
    <row r="95" ht="17.25" customHeight="1" spans="1:2">
      <c r="A95" s="55" t="s">
        <v>2165</v>
      </c>
      <c r="B95" s="6">
        <v>0</v>
      </c>
    </row>
    <row r="96" ht="17.25" customHeight="1" spans="1:2">
      <c r="A96" s="55" t="s">
        <v>2166</v>
      </c>
      <c r="B96" s="6">
        <v>0</v>
      </c>
    </row>
    <row r="97" ht="17.25" customHeight="1" spans="1:2">
      <c r="A97" s="55" t="s">
        <v>2167</v>
      </c>
      <c r="B97" s="6">
        <v>0</v>
      </c>
    </row>
    <row r="98" ht="17.25" customHeight="1" spans="1:2">
      <c r="A98" s="55" t="s">
        <v>2168</v>
      </c>
      <c r="B98" s="6">
        <v>0</v>
      </c>
    </row>
    <row r="99" ht="17.25" customHeight="1" spans="1:2">
      <c r="A99" s="55" t="s">
        <v>2169</v>
      </c>
      <c r="B99" s="6">
        <v>0</v>
      </c>
    </row>
    <row r="100" ht="17.25" customHeight="1" spans="1:2">
      <c r="A100" s="55" t="s">
        <v>2170</v>
      </c>
      <c r="B100" s="6">
        <v>0</v>
      </c>
    </row>
    <row r="101" ht="17.25" customHeight="1" spans="1:2">
      <c r="A101" s="55" t="s">
        <v>2171</v>
      </c>
      <c r="B101" s="6">
        <v>40751</v>
      </c>
    </row>
    <row r="102" ht="17.25" customHeight="1" spans="1:2">
      <c r="A102" s="55" t="s">
        <v>2168</v>
      </c>
      <c r="B102" s="6">
        <v>1900</v>
      </c>
    </row>
    <row r="103" ht="17.25" customHeight="1" spans="1:2">
      <c r="A103" s="55" t="s">
        <v>2169</v>
      </c>
      <c r="B103" s="6">
        <v>0</v>
      </c>
    </row>
    <row r="104" ht="17.25" customHeight="1" spans="1:2">
      <c r="A104" s="55" t="s">
        <v>2172</v>
      </c>
      <c r="B104" s="6">
        <v>38851</v>
      </c>
    </row>
    <row r="105" ht="17.25" customHeight="1" spans="1:2">
      <c r="A105" s="55" t="s">
        <v>2173</v>
      </c>
      <c r="B105" s="6">
        <v>0</v>
      </c>
    </row>
    <row r="106" ht="17.25" customHeight="1" spans="1:2">
      <c r="A106" s="55" t="s">
        <v>2174</v>
      </c>
      <c r="B106" s="6">
        <v>0</v>
      </c>
    </row>
    <row r="107" ht="17.25" customHeight="1" spans="1:2">
      <c r="A107" s="55" t="s">
        <v>2175</v>
      </c>
      <c r="B107" s="6">
        <v>0</v>
      </c>
    </row>
    <row r="108" ht="17.25" customHeight="1" spans="1:2">
      <c r="A108" s="55" t="s">
        <v>2176</v>
      </c>
      <c r="B108" s="6">
        <v>0</v>
      </c>
    </row>
    <row r="109" ht="17.25" customHeight="1" spans="1:2">
      <c r="A109" s="55" t="s">
        <v>2177</v>
      </c>
      <c r="B109" s="6">
        <v>0</v>
      </c>
    </row>
    <row r="110" ht="17.25" customHeight="1" spans="1:2">
      <c r="A110" s="55" t="s">
        <v>2178</v>
      </c>
      <c r="B110" s="6">
        <v>0</v>
      </c>
    </row>
    <row r="111" ht="17.25" customHeight="1" spans="1:2">
      <c r="A111" s="55" t="s">
        <v>2179</v>
      </c>
      <c r="B111" s="6">
        <v>0</v>
      </c>
    </row>
    <row r="112" ht="17.25" customHeight="1" spans="1:2">
      <c r="A112" s="55" t="s">
        <v>2180</v>
      </c>
      <c r="B112" s="6">
        <v>0</v>
      </c>
    </row>
    <row r="113" ht="17.25" customHeight="1" spans="1:2">
      <c r="A113" s="55" t="s">
        <v>2181</v>
      </c>
      <c r="B113" s="6">
        <v>0</v>
      </c>
    </row>
    <row r="114" ht="17.25" customHeight="1" spans="1:2">
      <c r="A114" s="55" t="s">
        <v>2182</v>
      </c>
      <c r="B114" s="6">
        <v>35122</v>
      </c>
    </row>
    <row r="115" ht="17.25" customHeight="1" spans="1:2">
      <c r="A115" s="55" t="s">
        <v>2168</v>
      </c>
      <c r="B115" s="6">
        <v>0</v>
      </c>
    </row>
    <row r="116" ht="17.25" customHeight="1" spans="1:2">
      <c r="A116" s="55" t="s">
        <v>2169</v>
      </c>
      <c r="B116" s="6">
        <v>0</v>
      </c>
    </row>
    <row r="117" ht="17.25" customHeight="1" spans="1:2">
      <c r="A117" s="55" t="s">
        <v>2183</v>
      </c>
      <c r="B117" s="6">
        <v>0</v>
      </c>
    </row>
    <row r="118" ht="17.25" customHeight="1" spans="1:2">
      <c r="A118" s="55" t="s">
        <v>2184</v>
      </c>
      <c r="B118" s="6">
        <v>0</v>
      </c>
    </row>
    <row r="119" ht="17.25" customHeight="1" spans="1:2">
      <c r="A119" s="55" t="s">
        <v>2185</v>
      </c>
      <c r="B119" s="6">
        <v>0</v>
      </c>
    </row>
    <row r="120" ht="17.25" customHeight="1" spans="1:2">
      <c r="A120" s="55" t="s">
        <v>2186</v>
      </c>
      <c r="B120" s="6">
        <v>0</v>
      </c>
    </row>
    <row r="121" ht="17.25" customHeight="1" spans="1:2">
      <c r="A121" s="55" t="s">
        <v>2187</v>
      </c>
      <c r="B121" s="6">
        <v>0</v>
      </c>
    </row>
    <row r="122" ht="17.25" customHeight="1" spans="1:2">
      <c r="A122" s="55" t="s">
        <v>2188</v>
      </c>
      <c r="B122" s="6">
        <v>35122</v>
      </c>
    </row>
    <row r="123" ht="17.25" customHeight="1" spans="1:2">
      <c r="A123" s="4" t="s">
        <v>2089</v>
      </c>
      <c r="B123" s="6">
        <v>0</v>
      </c>
    </row>
    <row r="124" ht="17.25" customHeight="1" spans="1:2">
      <c r="A124" s="4" t="s">
        <v>2189</v>
      </c>
      <c r="B124" s="6">
        <v>0</v>
      </c>
    </row>
    <row r="125" ht="17.25" customHeight="1" spans="1:2">
      <c r="A125" s="4" t="s">
        <v>2190</v>
      </c>
      <c r="B125" s="6">
        <v>0</v>
      </c>
    </row>
    <row r="126" ht="17.25" customHeight="1" spans="1:2">
      <c r="A126" s="4" t="s">
        <v>1393</v>
      </c>
      <c r="B126" s="6">
        <v>2970</v>
      </c>
    </row>
    <row r="127" ht="17.25" customHeight="1" spans="1:2">
      <c r="A127" s="55" t="s">
        <v>2191</v>
      </c>
      <c r="B127" s="6">
        <v>76</v>
      </c>
    </row>
    <row r="128" ht="17.25" customHeight="1" spans="1:2">
      <c r="A128" s="55" t="s">
        <v>2192</v>
      </c>
      <c r="B128" s="6">
        <v>76</v>
      </c>
    </row>
    <row r="129" ht="17.25" customHeight="1" spans="1:2">
      <c r="A129" s="55" t="s">
        <v>2193</v>
      </c>
      <c r="B129" s="6">
        <v>0</v>
      </c>
    </row>
    <row r="130" ht="17.25" customHeight="1" spans="1:2">
      <c r="A130" s="55" t="s">
        <v>2194</v>
      </c>
      <c r="B130" s="6">
        <v>0</v>
      </c>
    </row>
    <row r="131" ht="17.25" customHeight="1" spans="1:2">
      <c r="A131" s="55" t="s">
        <v>2195</v>
      </c>
      <c r="B131" s="6">
        <v>0</v>
      </c>
    </row>
    <row r="132" ht="17.25" customHeight="1" spans="1:2">
      <c r="A132" s="55" t="s">
        <v>2196</v>
      </c>
      <c r="B132" s="6">
        <v>0</v>
      </c>
    </row>
    <row r="133" ht="17.25" customHeight="1" spans="1:2">
      <c r="A133" s="55" t="s">
        <v>2192</v>
      </c>
      <c r="B133" s="6">
        <v>0</v>
      </c>
    </row>
    <row r="134" ht="17.25" customHeight="1" spans="1:2">
      <c r="A134" s="55" t="s">
        <v>2193</v>
      </c>
      <c r="B134" s="6">
        <v>0</v>
      </c>
    </row>
    <row r="135" ht="17.25" customHeight="1" spans="1:2">
      <c r="A135" s="55" t="s">
        <v>2197</v>
      </c>
      <c r="B135" s="6">
        <v>0</v>
      </c>
    </row>
    <row r="136" ht="17.25" customHeight="1" spans="1:2">
      <c r="A136" s="55" t="s">
        <v>2198</v>
      </c>
      <c r="B136" s="6">
        <v>0</v>
      </c>
    </row>
    <row r="137" ht="17.25" customHeight="1" spans="1:2">
      <c r="A137" s="55" t="s">
        <v>2199</v>
      </c>
      <c r="B137" s="6">
        <v>0</v>
      </c>
    </row>
    <row r="138" ht="17.25" customHeight="1" spans="1:2">
      <c r="A138" s="55" t="s">
        <v>1456</v>
      </c>
      <c r="B138" s="6">
        <v>0</v>
      </c>
    </row>
    <row r="139" ht="17.25" customHeight="1" spans="1:2">
      <c r="A139" s="55" t="s">
        <v>2200</v>
      </c>
      <c r="B139" s="6">
        <v>0</v>
      </c>
    </row>
    <row r="140" ht="17.25" customHeight="1" spans="1:2">
      <c r="A140" s="55" t="s">
        <v>2201</v>
      </c>
      <c r="B140" s="6">
        <v>0</v>
      </c>
    </row>
    <row r="141" ht="17.25" customHeight="1" spans="1:2">
      <c r="A141" s="55" t="s">
        <v>2202</v>
      </c>
      <c r="B141" s="6">
        <v>0</v>
      </c>
    </row>
    <row r="142" ht="17.25" customHeight="1" spans="1:2">
      <c r="A142" s="55" t="s">
        <v>2203</v>
      </c>
      <c r="B142" s="6">
        <v>0</v>
      </c>
    </row>
    <row r="143" ht="17.25" customHeight="1" spans="1:2">
      <c r="A143" s="55" t="s">
        <v>2204</v>
      </c>
      <c r="B143" s="6">
        <v>0</v>
      </c>
    </row>
    <row r="144" ht="17.25" customHeight="1" spans="1:2">
      <c r="A144" s="55" t="s">
        <v>2205</v>
      </c>
      <c r="B144" s="6">
        <v>0</v>
      </c>
    </row>
    <row r="145" ht="17.25" customHeight="1" spans="1:2">
      <c r="A145" s="55" t="s">
        <v>2206</v>
      </c>
      <c r="B145" s="6">
        <v>0</v>
      </c>
    </row>
    <row r="146" ht="17.25" customHeight="1" spans="1:2">
      <c r="A146" s="55" t="s">
        <v>2207</v>
      </c>
      <c r="B146" s="6">
        <v>0</v>
      </c>
    </row>
    <row r="147" ht="17.25" customHeight="1" spans="1:2">
      <c r="A147" s="55" t="s">
        <v>2208</v>
      </c>
      <c r="B147" s="6">
        <v>0</v>
      </c>
    </row>
    <row r="148" ht="17.25" customHeight="1" spans="1:2">
      <c r="A148" s="55" t="s">
        <v>2209</v>
      </c>
      <c r="B148" s="6">
        <v>0</v>
      </c>
    </row>
    <row r="149" ht="17.25" customHeight="1" spans="1:2">
      <c r="A149" s="55" t="s">
        <v>2210</v>
      </c>
      <c r="B149" s="6">
        <v>0</v>
      </c>
    </row>
    <row r="150" ht="17.25" customHeight="1" spans="1:2">
      <c r="A150" s="4" t="s">
        <v>2211</v>
      </c>
      <c r="B150" s="6">
        <v>2702</v>
      </c>
    </row>
    <row r="151" ht="17.25" customHeight="1" spans="1:2">
      <c r="A151" s="4" t="s">
        <v>2212</v>
      </c>
      <c r="B151" s="6">
        <v>636</v>
      </c>
    </row>
    <row r="152" ht="17.25" customHeight="1" spans="1:2">
      <c r="A152" s="4" t="s">
        <v>2192</v>
      </c>
      <c r="B152" s="6">
        <v>0</v>
      </c>
    </row>
    <row r="153" ht="17.25" customHeight="1" spans="1:2">
      <c r="A153" s="4" t="s">
        <v>2213</v>
      </c>
      <c r="B153" s="6">
        <v>2066</v>
      </c>
    </row>
    <row r="154" ht="17.25" customHeight="1" spans="1:2">
      <c r="A154" s="4" t="s">
        <v>2214</v>
      </c>
      <c r="B154" s="6">
        <v>192</v>
      </c>
    </row>
    <row r="155" ht="17.25" customHeight="1" spans="1:2">
      <c r="A155" s="4" t="s">
        <v>2212</v>
      </c>
      <c r="B155" s="6">
        <v>0</v>
      </c>
    </row>
    <row r="156" ht="17.25" customHeight="1" spans="1:2">
      <c r="A156" s="4" t="s">
        <v>2192</v>
      </c>
      <c r="B156" s="6">
        <v>0</v>
      </c>
    </row>
    <row r="157" ht="17.25" customHeight="1" spans="1:2">
      <c r="A157" s="4" t="s">
        <v>2215</v>
      </c>
      <c r="B157" s="6">
        <v>192</v>
      </c>
    </row>
    <row r="158" ht="17.25" customHeight="1" spans="1:2">
      <c r="A158" s="4" t="s">
        <v>2216</v>
      </c>
      <c r="B158" s="6">
        <v>0</v>
      </c>
    </row>
    <row r="159" ht="17.25" customHeight="1" spans="1:2">
      <c r="A159" s="4" t="s">
        <v>2192</v>
      </c>
      <c r="B159" s="6">
        <v>0</v>
      </c>
    </row>
    <row r="160" ht="17.25" customHeight="1" spans="1:2">
      <c r="A160" s="4" t="s">
        <v>2217</v>
      </c>
      <c r="B160" s="6">
        <v>0</v>
      </c>
    </row>
    <row r="161" ht="17.25" customHeight="1" spans="1:2">
      <c r="A161" s="4" t="s">
        <v>2089</v>
      </c>
      <c r="B161" s="6">
        <v>0</v>
      </c>
    </row>
    <row r="162" ht="17.25" customHeight="1" spans="1:2">
      <c r="A162" s="4" t="s">
        <v>2218</v>
      </c>
      <c r="B162" s="6">
        <v>0</v>
      </c>
    </row>
    <row r="163" ht="17.25" customHeight="1" spans="1:2">
      <c r="A163" s="4" t="s">
        <v>2219</v>
      </c>
      <c r="B163" s="6">
        <v>0</v>
      </c>
    </row>
    <row r="164" ht="17.25" customHeight="1" spans="1:2">
      <c r="A164" s="4" t="s">
        <v>2220</v>
      </c>
      <c r="B164" s="6">
        <v>0</v>
      </c>
    </row>
    <row r="165" ht="17.25" customHeight="1" spans="1:2">
      <c r="A165" s="4" t="s">
        <v>1485</v>
      </c>
      <c r="B165" s="6">
        <v>0</v>
      </c>
    </row>
    <row r="166" ht="17.25" customHeight="1" spans="1:2">
      <c r="A166" s="55" t="s">
        <v>2221</v>
      </c>
      <c r="B166" s="6">
        <v>0</v>
      </c>
    </row>
    <row r="167" ht="17.25" customHeight="1" spans="1:2">
      <c r="A167" s="55" t="s">
        <v>1487</v>
      </c>
      <c r="B167" s="6">
        <v>0</v>
      </c>
    </row>
    <row r="168" ht="17.25" customHeight="1" spans="1:2">
      <c r="A168" s="55" t="s">
        <v>1488</v>
      </c>
      <c r="B168" s="6">
        <v>0</v>
      </c>
    </row>
    <row r="169" ht="17.25" customHeight="1" spans="1:2">
      <c r="A169" s="55" t="s">
        <v>2222</v>
      </c>
      <c r="B169" s="6">
        <v>0</v>
      </c>
    </row>
    <row r="170" ht="17.25" customHeight="1" spans="1:2">
      <c r="A170" s="55" t="s">
        <v>2223</v>
      </c>
      <c r="B170" s="6">
        <v>0</v>
      </c>
    </row>
    <row r="171" ht="17.25" customHeight="1" spans="1:2">
      <c r="A171" s="55" t="s">
        <v>2224</v>
      </c>
      <c r="B171" s="6">
        <v>0</v>
      </c>
    </row>
    <row r="172" ht="17.25" customHeight="1" spans="1:2">
      <c r="A172" s="55" t="s">
        <v>2222</v>
      </c>
      <c r="B172" s="6">
        <v>0</v>
      </c>
    </row>
    <row r="173" ht="17.25" customHeight="1" spans="1:2">
      <c r="A173" s="55" t="s">
        <v>2225</v>
      </c>
      <c r="B173" s="6">
        <v>0</v>
      </c>
    </row>
    <row r="174" ht="17.25" customHeight="1" spans="1:2">
      <c r="A174" s="55" t="s">
        <v>2226</v>
      </c>
      <c r="B174" s="6">
        <v>0</v>
      </c>
    </row>
    <row r="175" ht="17.25" customHeight="1" spans="1:2">
      <c r="A175" s="55" t="s">
        <v>2227</v>
      </c>
      <c r="B175" s="6">
        <v>0</v>
      </c>
    </row>
    <row r="176" ht="17.25" customHeight="1" spans="1:2">
      <c r="A176" s="55" t="s">
        <v>2228</v>
      </c>
      <c r="B176" s="6">
        <v>0</v>
      </c>
    </row>
    <row r="177" ht="17.25" customHeight="1" spans="1:2">
      <c r="A177" s="55" t="s">
        <v>2229</v>
      </c>
      <c r="B177" s="6">
        <v>0</v>
      </c>
    </row>
    <row r="178" ht="17.25" customHeight="1" spans="1:2">
      <c r="A178" s="55" t="s">
        <v>1513</v>
      </c>
      <c r="B178" s="6">
        <v>0</v>
      </c>
    </row>
    <row r="179" ht="17.25" customHeight="1" spans="1:2">
      <c r="A179" s="55" t="s">
        <v>2230</v>
      </c>
      <c r="B179" s="6">
        <v>0</v>
      </c>
    </row>
    <row r="180" ht="17.25" customHeight="1" spans="1:2">
      <c r="A180" s="55" t="s">
        <v>2231</v>
      </c>
      <c r="B180" s="6">
        <v>0</v>
      </c>
    </row>
    <row r="181" ht="17.25" customHeight="1" spans="1:2">
      <c r="A181" s="55" t="s">
        <v>2232</v>
      </c>
      <c r="B181" s="6">
        <v>0</v>
      </c>
    </row>
    <row r="182" ht="17.25" customHeight="1" spans="1:2">
      <c r="A182" s="55" t="s">
        <v>2233</v>
      </c>
      <c r="B182" s="6">
        <v>0</v>
      </c>
    </row>
    <row r="183" ht="17.25" customHeight="1" spans="1:2">
      <c r="A183" s="55" t="s">
        <v>2234</v>
      </c>
      <c r="B183" s="6">
        <v>0</v>
      </c>
    </row>
    <row r="184" customHeight="1" spans="1:2">
      <c r="A184" s="55" t="s">
        <v>2235</v>
      </c>
      <c r="B184" s="6">
        <v>0</v>
      </c>
    </row>
    <row r="185" ht="17.25" customHeight="1" spans="1:2">
      <c r="A185" s="55" t="s">
        <v>2236</v>
      </c>
      <c r="B185" s="6">
        <v>0</v>
      </c>
    </row>
    <row r="186" ht="17.25" customHeight="1" spans="1:2">
      <c r="A186" s="55" t="s">
        <v>2237</v>
      </c>
      <c r="B186" s="6">
        <v>0</v>
      </c>
    </row>
    <row r="187" ht="17.25" customHeight="1" spans="1:2">
      <c r="A187" s="55" t="s">
        <v>2238</v>
      </c>
      <c r="B187" s="6">
        <v>0</v>
      </c>
    </row>
    <row r="188" ht="17.25" customHeight="1" spans="1:2">
      <c r="A188" s="55" t="s">
        <v>2239</v>
      </c>
      <c r="B188" s="6">
        <v>0</v>
      </c>
    </row>
    <row r="189" ht="17.25" customHeight="1" spans="1:2">
      <c r="A189" s="55" t="s">
        <v>2240</v>
      </c>
      <c r="B189" s="6">
        <v>0</v>
      </c>
    </row>
    <row r="190" ht="17.25" customHeight="1" spans="1:2">
      <c r="A190" s="55" t="s">
        <v>2238</v>
      </c>
      <c r="B190" s="6">
        <v>0</v>
      </c>
    </row>
    <row r="191" ht="17.25" customHeight="1" spans="1:2">
      <c r="A191" s="55" t="s">
        <v>2241</v>
      </c>
      <c r="B191" s="6">
        <v>0</v>
      </c>
    </row>
    <row r="192" ht="17.25" customHeight="1" spans="1:2">
      <c r="A192" s="55" t="s">
        <v>2242</v>
      </c>
      <c r="B192" s="6">
        <v>0</v>
      </c>
    </row>
    <row r="193" ht="17.25" customHeight="1" spans="1:2">
      <c r="A193" s="4" t="s">
        <v>2089</v>
      </c>
      <c r="B193" s="6">
        <v>0</v>
      </c>
    </row>
    <row r="194" ht="17.25" customHeight="1" spans="1:2">
      <c r="A194" s="4" t="s">
        <v>2243</v>
      </c>
      <c r="B194" s="6">
        <v>0</v>
      </c>
    </row>
    <row r="195" ht="17.25" customHeight="1" spans="1:2">
      <c r="A195" s="4" t="s">
        <v>2244</v>
      </c>
      <c r="B195" s="6">
        <v>0</v>
      </c>
    </row>
    <row r="196" ht="17.25" customHeight="1" spans="1:2">
      <c r="A196" s="4" t="s">
        <v>2245</v>
      </c>
      <c r="B196" s="6">
        <v>0</v>
      </c>
    </row>
    <row r="197" ht="17.25" customHeight="1" spans="1:2">
      <c r="A197" s="4" t="s">
        <v>2246</v>
      </c>
      <c r="B197" s="6">
        <v>0</v>
      </c>
    </row>
    <row r="198" ht="17.25" customHeight="1" spans="1:2">
      <c r="A198" s="4" t="s">
        <v>2247</v>
      </c>
      <c r="B198" s="6">
        <v>0</v>
      </c>
    </row>
    <row r="199" ht="17.25" customHeight="1" spans="1:2">
      <c r="A199" s="4" t="s">
        <v>1524</v>
      </c>
      <c r="B199" s="6">
        <v>0</v>
      </c>
    </row>
    <row r="200" ht="17.25" customHeight="1" spans="1:2">
      <c r="A200" s="55" t="s">
        <v>2248</v>
      </c>
      <c r="B200" s="6">
        <v>0</v>
      </c>
    </row>
    <row r="201" ht="17.25" customHeight="1" spans="1:2">
      <c r="A201" s="55" t="s">
        <v>2249</v>
      </c>
      <c r="B201" s="6">
        <v>0</v>
      </c>
    </row>
    <row r="202" ht="17.25" customHeight="1" spans="1:2">
      <c r="A202" s="55" t="s">
        <v>2250</v>
      </c>
      <c r="B202" s="6">
        <v>0</v>
      </c>
    </row>
    <row r="203" ht="17.25" customHeight="1" spans="1:2">
      <c r="A203" s="4" t="s">
        <v>2089</v>
      </c>
      <c r="B203" s="6">
        <v>0</v>
      </c>
    </row>
    <row r="204" ht="17.25" customHeight="1" spans="1:2">
      <c r="A204" s="4" t="s">
        <v>2251</v>
      </c>
      <c r="B204" s="6">
        <v>0</v>
      </c>
    </row>
    <row r="205" ht="17.25" customHeight="1" spans="1:2">
      <c r="A205" s="4" t="s">
        <v>2252</v>
      </c>
      <c r="B205" s="6">
        <v>0</v>
      </c>
    </row>
    <row r="206" ht="17.25" customHeight="1" spans="1:2">
      <c r="A206" s="4" t="s">
        <v>2253</v>
      </c>
      <c r="B206" s="6">
        <v>0</v>
      </c>
    </row>
    <row r="207" ht="17.25" customHeight="1" spans="1:2">
      <c r="A207" s="4" t="s">
        <v>2254</v>
      </c>
      <c r="B207" s="6">
        <v>0</v>
      </c>
    </row>
    <row r="208" ht="17.25" customHeight="1" spans="1:2">
      <c r="A208" s="4" t="s">
        <v>1617</v>
      </c>
      <c r="B208" s="6">
        <v>0</v>
      </c>
    </row>
    <row r="209" ht="17.25" customHeight="1" spans="1:2">
      <c r="A209" s="4" t="s">
        <v>2255</v>
      </c>
      <c r="B209" s="6">
        <v>0</v>
      </c>
    </row>
    <row r="210" ht="17.25" customHeight="1" spans="1:2">
      <c r="A210" s="4" t="s">
        <v>2256</v>
      </c>
      <c r="B210" s="6">
        <v>0</v>
      </c>
    </row>
    <row r="211" ht="17.25" customHeight="1" spans="1:2">
      <c r="A211" s="4" t="s">
        <v>2257</v>
      </c>
      <c r="B211" s="6">
        <v>0</v>
      </c>
    </row>
    <row r="212" ht="17.25" customHeight="1" spans="1:2">
      <c r="A212" s="4" t="s">
        <v>1655</v>
      </c>
      <c r="B212" s="6">
        <v>0</v>
      </c>
    </row>
    <row r="213" ht="17.25" customHeight="1" spans="1:2">
      <c r="A213" s="4" t="s">
        <v>2089</v>
      </c>
      <c r="B213" s="6">
        <v>0</v>
      </c>
    </row>
    <row r="214" ht="17.25" customHeight="1" spans="1:2">
      <c r="A214" s="4" t="s">
        <v>1666</v>
      </c>
      <c r="B214" s="6">
        <v>0</v>
      </c>
    </row>
    <row r="215" ht="17.25" customHeight="1" spans="1:2">
      <c r="A215" s="4" t="s">
        <v>2258</v>
      </c>
      <c r="B215" s="6">
        <v>0</v>
      </c>
    </row>
    <row r="216" ht="17.25" customHeight="1" spans="1:2">
      <c r="A216" s="4" t="s">
        <v>1676</v>
      </c>
      <c r="B216" s="6">
        <v>0</v>
      </c>
    </row>
    <row r="217" ht="17.25" customHeight="1" spans="1:2">
      <c r="A217" s="4" t="s">
        <v>2089</v>
      </c>
      <c r="B217" s="6">
        <v>0</v>
      </c>
    </row>
    <row r="218" ht="17.25" customHeight="1" spans="1:2">
      <c r="A218" s="4" t="s">
        <v>1687</v>
      </c>
      <c r="B218" s="6">
        <v>0</v>
      </c>
    </row>
    <row r="219" ht="17.25" customHeight="1" spans="1:2">
      <c r="A219" s="4" t="s">
        <v>2259</v>
      </c>
      <c r="B219" s="6">
        <v>0</v>
      </c>
    </row>
    <row r="220" ht="17.25" customHeight="1" spans="1:2">
      <c r="A220" s="4" t="s">
        <v>1717</v>
      </c>
      <c r="B220" s="6">
        <v>0</v>
      </c>
    </row>
    <row r="221" ht="17.25" customHeight="1" spans="1:2">
      <c r="A221" s="4" t="s">
        <v>2260</v>
      </c>
      <c r="B221" s="6">
        <v>0</v>
      </c>
    </row>
    <row r="222" ht="17.25" customHeight="1" spans="1:2">
      <c r="A222" s="4" t="s">
        <v>2261</v>
      </c>
      <c r="B222" s="6">
        <v>0</v>
      </c>
    </row>
    <row r="223" ht="17.25" customHeight="1" spans="1:2">
      <c r="A223" s="4" t="s">
        <v>2262</v>
      </c>
      <c r="B223" s="6">
        <v>0</v>
      </c>
    </row>
    <row r="224" ht="17.25" customHeight="1" spans="1:2">
      <c r="A224" s="4" t="s">
        <v>2263</v>
      </c>
      <c r="B224" s="6">
        <v>0</v>
      </c>
    </row>
    <row r="225" ht="17.25" customHeight="1" spans="1:2">
      <c r="A225" s="4" t="s">
        <v>1820</v>
      </c>
      <c r="B225" s="6">
        <v>59345</v>
      </c>
    </row>
    <row r="226" ht="17.25" customHeight="1" spans="1:2">
      <c r="A226" s="55" t="s">
        <v>2264</v>
      </c>
      <c r="B226" s="6">
        <v>58514</v>
      </c>
    </row>
    <row r="227" ht="17.25" customHeight="1" spans="1:2">
      <c r="A227" s="55" t="s">
        <v>2265</v>
      </c>
      <c r="B227" s="6">
        <v>0</v>
      </c>
    </row>
    <row r="228" ht="17.25" customHeight="1" spans="1:2">
      <c r="A228" s="55" t="s">
        <v>2266</v>
      </c>
      <c r="B228" s="6">
        <v>58514</v>
      </c>
    </row>
    <row r="229" ht="17.25" customHeight="1" spans="1:2">
      <c r="A229" s="55" t="s">
        <v>2267</v>
      </c>
      <c r="B229" s="6">
        <v>0</v>
      </c>
    </row>
    <row r="230" ht="17.25" customHeight="1" spans="1:2">
      <c r="A230" s="55" t="s">
        <v>2268</v>
      </c>
      <c r="B230" s="6">
        <v>0</v>
      </c>
    </row>
    <row r="231" ht="17.25" customHeight="1" spans="1:2">
      <c r="A231" s="55" t="s">
        <v>2269</v>
      </c>
      <c r="B231" s="6">
        <v>0</v>
      </c>
    </row>
    <row r="232" ht="17.25" customHeight="1" spans="1:2">
      <c r="A232" s="55" t="s">
        <v>2270</v>
      </c>
      <c r="B232" s="6">
        <v>0</v>
      </c>
    </row>
    <row r="233" ht="17.25" customHeight="1" spans="1:2">
      <c r="A233" s="55" t="s">
        <v>2271</v>
      </c>
      <c r="B233" s="6">
        <v>0</v>
      </c>
    </row>
    <row r="234" ht="17.25" customHeight="1" spans="1:2">
      <c r="A234" s="55" t="s">
        <v>2272</v>
      </c>
      <c r="B234" s="6">
        <v>0</v>
      </c>
    </row>
    <row r="235" ht="17.25" customHeight="1" spans="1:2">
      <c r="A235" s="55" t="s">
        <v>2273</v>
      </c>
      <c r="B235" s="6">
        <v>0</v>
      </c>
    </row>
    <row r="236" ht="17.25" customHeight="1" spans="1:2">
      <c r="A236" s="55" t="s">
        <v>2274</v>
      </c>
      <c r="B236" s="6">
        <v>0</v>
      </c>
    </row>
    <row r="237" ht="17.25" customHeight="1" spans="1:2">
      <c r="A237" s="55" t="s">
        <v>2275</v>
      </c>
      <c r="B237" s="6">
        <v>0</v>
      </c>
    </row>
    <row r="238" ht="17.25" customHeight="1" spans="1:2">
      <c r="A238" s="55" t="s">
        <v>2276</v>
      </c>
      <c r="B238" s="6">
        <v>0</v>
      </c>
    </row>
    <row r="239" ht="17.25" customHeight="1" spans="1:2">
      <c r="A239" s="55" t="s">
        <v>2277</v>
      </c>
      <c r="B239" s="6">
        <v>831</v>
      </c>
    </row>
    <row r="240" ht="17.25" customHeight="1" spans="1:2">
      <c r="A240" s="55" t="s">
        <v>2278</v>
      </c>
      <c r="B240" s="6">
        <v>0</v>
      </c>
    </row>
    <row r="241" ht="17.25" customHeight="1" spans="1:2">
      <c r="A241" s="55" t="s">
        <v>2279</v>
      </c>
      <c r="B241" s="6">
        <v>561</v>
      </c>
    </row>
    <row r="242" ht="17.25" customHeight="1" spans="1:2">
      <c r="A242" s="55" t="s">
        <v>2280</v>
      </c>
      <c r="B242" s="6">
        <v>93</v>
      </c>
    </row>
    <row r="243" ht="17.25" customHeight="1" spans="1:2">
      <c r="A243" s="55" t="s">
        <v>2281</v>
      </c>
      <c r="B243" s="6">
        <v>0</v>
      </c>
    </row>
    <row r="244" ht="17.25" customHeight="1" spans="1:2">
      <c r="A244" s="55" t="s">
        <v>2282</v>
      </c>
      <c r="B244" s="6">
        <v>0</v>
      </c>
    </row>
    <row r="245" ht="17.25" customHeight="1" spans="1:2">
      <c r="A245" s="55" t="s">
        <v>2283</v>
      </c>
      <c r="B245" s="6">
        <v>170</v>
      </c>
    </row>
    <row r="246" ht="17.25" customHeight="1" spans="1:2">
      <c r="A246" s="55" t="s">
        <v>2284</v>
      </c>
      <c r="B246" s="6">
        <v>0</v>
      </c>
    </row>
    <row r="247" ht="17.25" customHeight="1" spans="1:2">
      <c r="A247" s="55" t="s">
        <v>2285</v>
      </c>
      <c r="B247" s="6">
        <v>0</v>
      </c>
    </row>
    <row r="248" ht="17.25" customHeight="1" spans="1:2">
      <c r="A248" s="55" t="s">
        <v>2286</v>
      </c>
      <c r="B248" s="6">
        <v>0</v>
      </c>
    </row>
    <row r="249" ht="17.25" customHeight="1" spans="1:2">
      <c r="A249" s="55" t="s">
        <v>2287</v>
      </c>
      <c r="B249" s="6">
        <v>0</v>
      </c>
    </row>
    <row r="250" ht="17.25" customHeight="1" spans="1:2">
      <c r="A250" s="55" t="s">
        <v>2288</v>
      </c>
      <c r="B250" s="6">
        <v>7</v>
      </c>
    </row>
    <row r="251" ht="17.25" customHeight="1" spans="1:2">
      <c r="A251" s="4" t="s">
        <v>2289</v>
      </c>
      <c r="B251" s="6">
        <v>0</v>
      </c>
    </row>
    <row r="252" ht="17.25" customHeight="1" spans="1:2">
      <c r="A252" s="4" t="s">
        <v>921</v>
      </c>
      <c r="B252" s="6">
        <v>0</v>
      </c>
    </row>
    <row r="253" ht="17.25" customHeight="1" spans="1:2">
      <c r="A253" s="55" t="s">
        <v>1755</v>
      </c>
      <c r="B253" s="6">
        <v>16505</v>
      </c>
    </row>
    <row r="254" ht="17.25" customHeight="1" spans="1:2">
      <c r="A254" s="55" t="s">
        <v>2290</v>
      </c>
      <c r="B254" s="6">
        <v>16505</v>
      </c>
    </row>
    <row r="255" ht="17.25" customHeight="1" spans="1:2">
      <c r="A255" s="55" t="s">
        <v>2291</v>
      </c>
      <c r="B255" s="6">
        <v>0</v>
      </c>
    </row>
    <row r="256" ht="17.25" customHeight="1" spans="1:2">
      <c r="A256" s="55" t="s">
        <v>2292</v>
      </c>
      <c r="B256" s="6">
        <v>0</v>
      </c>
    </row>
    <row r="257" ht="17.25" customHeight="1" spans="1:2">
      <c r="A257" s="55" t="s">
        <v>2293</v>
      </c>
      <c r="B257" s="6">
        <v>3303</v>
      </c>
    </row>
    <row r="258" ht="17.25" customHeight="1" spans="1:2">
      <c r="A258" s="55" t="s">
        <v>2294</v>
      </c>
      <c r="B258" s="6">
        <v>0</v>
      </c>
    </row>
    <row r="259" ht="17.25" customHeight="1" spans="1:2">
      <c r="A259" s="55" t="s">
        <v>2295</v>
      </c>
      <c r="B259" s="6">
        <v>0</v>
      </c>
    </row>
    <row r="260" ht="17.25" customHeight="1" spans="1:2">
      <c r="A260" s="55" t="s">
        <v>2296</v>
      </c>
      <c r="B260" s="6">
        <v>0</v>
      </c>
    </row>
    <row r="261" ht="17.25" customHeight="1" spans="1:2">
      <c r="A261" s="55" t="s">
        <v>2297</v>
      </c>
      <c r="B261" s="6">
        <v>0</v>
      </c>
    </row>
    <row r="262" ht="17.25" customHeight="1" spans="1:2">
      <c r="A262" s="55" t="s">
        <v>2298</v>
      </c>
      <c r="B262" s="6">
        <v>0</v>
      </c>
    </row>
    <row r="263" ht="17.25" customHeight="1" spans="1:2">
      <c r="A263" s="55" t="s">
        <v>2299</v>
      </c>
      <c r="B263" s="6">
        <v>0</v>
      </c>
    </row>
    <row r="264" ht="17.25" customHeight="1" spans="1:2">
      <c r="A264" s="55" t="s">
        <v>2300</v>
      </c>
      <c r="B264" s="6">
        <v>0</v>
      </c>
    </row>
    <row r="265" ht="17.25" customHeight="1" spans="1:2">
      <c r="A265" s="55" t="s">
        <v>2301</v>
      </c>
      <c r="B265" s="6">
        <v>534</v>
      </c>
    </row>
    <row r="266" ht="17.25" customHeight="1" spans="1:2">
      <c r="A266" s="55" t="s">
        <v>2302</v>
      </c>
      <c r="B266" s="6">
        <v>0</v>
      </c>
    </row>
    <row r="267" ht="17.25" customHeight="1" spans="1:2">
      <c r="A267" s="55" t="s">
        <v>2303</v>
      </c>
      <c r="B267" s="6">
        <v>8330</v>
      </c>
    </row>
    <row r="268" ht="17.25" customHeight="1" spans="1:2">
      <c r="A268" s="55" t="s">
        <v>2304</v>
      </c>
      <c r="B268" s="6">
        <v>4338</v>
      </c>
    </row>
    <row r="269" ht="17.25" customHeight="1" spans="1:2">
      <c r="A269" s="55" t="s">
        <v>2305</v>
      </c>
      <c r="B269" s="6">
        <v>0</v>
      </c>
    </row>
    <row r="270" ht="17.25" customHeight="1" spans="1:2">
      <c r="A270" s="55" t="s">
        <v>1761</v>
      </c>
      <c r="B270" s="6">
        <v>2</v>
      </c>
    </row>
    <row r="271" ht="17.25" customHeight="1" spans="1:2">
      <c r="A271" s="55" t="s">
        <v>2306</v>
      </c>
      <c r="B271" s="6">
        <v>2</v>
      </c>
    </row>
    <row r="272" ht="17.25" customHeight="1" spans="1:2">
      <c r="A272" s="55" t="s">
        <v>2307</v>
      </c>
      <c r="B272" s="6">
        <v>0</v>
      </c>
    </row>
    <row r="273" ht="17.25" customHeight="1" spans="1:2">
      <c r="A273" s="55" t="s">
        <v>2308</v>
      </c>
      <c r="B273" s="6">
        <v>0</v>
      </c>
    </row>
    <row r="274" ht="17.25" customHeight="1" spans="1:2">
      <c r="A274" s="55" t="s">
        <v>2309</v>
      </c>
      <c r="B274" s="6">
        <v>0</v>
      </c>
    </row>
    <row r="275" ht="17.25" customHeight="1" spans="1:2">
      <c r="A275" s="55" t="s">
        <v>2310</v>
      </c>
      <c r="B275" s="6">
        <v>0</v>
      </c>
    </row>
    <row r="276" ht="17.25" customHeight="1" spans="1:2">
      <c r="A276" s="55" t="s">
        <v>2311</v>
      </c>
      <c r="B276" s="6">
        <v>0</v>
      </c>
    </row>
    <row r="277" ht="17.25" customHeight="1" spans="1:2">
      <c r="A277" s="55" t="s">
        <v>2312</v>
      </c>
      <c r="B277" s="6">
        <v>0</v>
      </c>
    </row>
    <row r="278" ht="17.25" customHeight="1" spans="1:2">
      <c r="A278" s="55" t="s">
        <v>2313</v>
      </c>
      <c r="B278" s="6">
        <v>0</v>
      </c>
    </row>
    <row r="279" ht="17.25" customHeight="1" spans="1:2">
      <c r="A279" s="55" t="s">
        <v>2314</v>
      </c>
      <c r="B279" s="6">
        <v>0</v>
      </c>
    </row>
    <row r="280" ht="17.25" customHeight="1" spans="1:2">
      <c r="A280" s="55" t="s">
        <v>2315</v>
      </c>
      <c r="B280" s="6">
        <v>0</v>
      </c>
    </row>
    <row r="281" ht="17.25" customHeight="1" spans="1:2">
      <c r="A281" s="55" t="s">
        <v>2316</v>
      </c>
      <c r="B281" s="6">
        <v>0</v>
      </c>
    </row>
    <row r="282" ht="17.25" customHeight="1" spans="1:2">
      <c r="A282" s="55" t="s">
        <v>2317</v>
      </c>
      <c r="B282" s="6">
        <v>0</v>
      </c>
    </row>
    <row r="283" ht="17.25" customHeight="1" spans="1:2">
      <c r="A283" s="55" t="s">
        <v>2318</v>
      </c>
      <c r="B283" s="6">
        <v>0</v>
      </c>
    </row>
    <row r="284" ht="17.25" customHeight="1" spans="1:2">
      <c r="A284" s="55" t="s">
        <v>2319</v>
      </c>
      <c r="B284" s="6">
        <v>0</v>
      </c>
    </row>
    <row r="285" ht="17.25" customHeight="1" spans="1:2">
      <c r="A285" s="55" t="s">
        <v>2320</v>
      </c>
      <c r="B285" s="6">
        <v>2</v>
      </c>
    </row>
    <row r="286" ht="17.25" customHeight="1" spans="1:2">
      <c r="A286" s="55" t="s">
        <v>2321</v>
      </c>
      <c r="B286" s="6">
        <v>0</v>
      </c>
    </row>
    <row r="287" ht="17.25" customHeight="1" spans="1:2">
      <c r="A287" s="55" t="s">
        <v>2020</v>
      </c>
      <c r="B287" s="6">
        <v>0</v>
      </c>
    </row>
    <row r="288" ht="17.25" customHeight="1" spans="1:2">
      <c r="A288" s="55" t="s">
        <v>1783</v>
      </c>
      <c r="B288" s="6">
        <v>0</v>
      </c>
    </row>
    <row r="289" ht="17.25" customHeight="1" spans="1:2">
      <c r="A289" s="55" t="s">
        <v>2322</v>
      </c>
      <c r="B289" s="6">
        <v>0</v>
      </c>
    </row>
    <row r="290" ht="17.25" customHeight="1" spans="1:2">
      <c r="A290" s="55" t="s">
        <v>2323</v>
      </c>
      <c r="B290" s="6">
        <v>0</v>
      </c>
    </row>
    <row r="291" ht="17.25" customHeight="1" spans="1:2">
      <c r="A291" s="55" t="s">
        <v>2324</v>
      </c>
      <c r="B291" s="6">
        <v>0</v>
      </c>
    </row>
    <row r="292" ht="17.25" customHeight="1" spans="1:2">
      <c r="A292" s="55" t="s">
        <v>2325</v>
      </c>
      <c r="B292" s="6">
        <v>0</v>
      </c>
    </row>
    <row r="293" ht="17.25" customHeight="1" spans="1:2">
      <c r="A293" s="55" t="s">
        <v>2326</v>
      </c>
      <c r="B293" s="6">
        <v>0</v>
      </c>
    </row>
    <row r="294" ht="17.25" customHeight="1" spans="1:2">
      <c r="A294" s="55" t="s">
        <v>2327</v>
      </c>
      <c r="B294" s="6">
        <v>0</v>
      </c>
    </row>
    <row r="295" ht="17.25" customHeight="1" spans="1:2">
      <c r="A295" s="55" t="s">
        <v>2328</v>
      </c>
      <c r="B295" s="6">
        <v>0</v>
      </c>
    </row>
    <row r="296" ht="17.25" customHeight="1" spans="1:2">
      <c r="A296" s="55" t="s">
        <v>2329</v>
      </c>
      <c r="B296" s="6">
        <v>0</v>
      </c>
    </row>
    <row r="297" ht="17.25" customHeight="1" spans="1:2">
      <c r="A297" s="55" t="s">
        <v>2330</v>
      </c>
      <c r="B297" s="6">
        <v>0</v>
      </c>
    </row>
    <row r="298" ht="17.25" customHeight="1" spans="1:2">
      <c r="A298" s="55" t="s">
        <v>2331</v>
      </c>
      <c r="B298" s="6">
        <v>0</v>
      </c>
    </row>
    <row r="299" ht="17.25" customHeight="1" spans="1:2">
      <c r="A299" s="55" t="s">
        <v>2332</v>
      </c>
      <c r="B299" s="6">
        <v>0</v>
      </c>
    </row>
    <row r="300" ht="17.25" customHeight="1" spans="1:2">
      <c r="A300" s="55" t="s">
        <v>2333</v>
      </c>
      <c r="B300" s="6">
        <v>0</v>
      </c>
    </row>
    <row r="301" ht="17.25" customHeight="1" spans="1:2">
      <c r="A301" s="55" t="s">
        <v>2334</v>
      </c>
      <c r="B301" s="6">
        <v>0</v>
      </c>
    </row>
    <row r="302" ht="17.25" customHeight="1" spans="1:2">
      <c r="A302" s="55" t="s">
        <v>1561</v>
      </c>
      <c r="B302" s="6">
        <v>0</v>
      </c>
    </row>
    <row r="303" ht="17.25" customHeight="1" spans="1:2">
      <c r="A303" s="55" t="s">
        <v>1606</v>
      </c>
      <c r="B303" s="6">
        <v>0</v>
      </c>
    </row>
    <row r="304" ht="17.25" customHeight="1" spans="1:2">
      <c r="A304" s="55" t="s">
        <v>2335</v>
      </c>
      <c r="B304" s="6">
        <v>0</v>
      </c>
    </row>
    <row r="305" ht="17.25" customHeight="1" spans="1:2">
      <c r="A305" s="55" t="s">
        <v>2336</v>
      </c>
      <c r="B305" s="6">
        <v>0</v>
      </c>
    </row>
    <row r="306" ht="17.25" customHeight="1" spans="1:2">
      <c r="A306" s="55" t="s">
        <v>2337</v>
      </c>
      <c r="B306" s="6">
        <v>0</v>
      </c>
    </row>
    <row r="307" ht="17.25" customHeight="1" spans="1:2">
      <c r="A307" s="55" t="s">
        <v>2338</v>
      </c>
      <c r="B307" s="6">
        <v>0</v>
      </c>
    </row>
    <row r="308" ht="17.25" customHeight="1" spans="1:2">
      <c r="A308" s="55"/>
      <c r="B308" s="5"/>
    </row>
    <row r="309" ht="17.25" customHeight="1" spans="1:2">
      <c r="A309" s="55"/>
      <c r="B309" s="5"/>
    </row>
    <row r="310" ht="17.25" customHeight="1" spans="1:2">
      <c r="A310" s="55"/>
      <c r="B310" s="5"/>
    </row>
    <row r="311" ht="17.25" customHeight="1" spans="1:2">
      <c r="A311" s="55"/>
      <c r="B311" s="5"/>
    </row>
    <row r="312" customHeight="1" spans="1:2">
      <c r="A312" s="55"/>
      <c r="B312" s="5"/>
    </row>
    <row r="313" customHeight="1" spans="1:2">
      <c r="A313" s="55"/>
      <c r="B313" s="5"/>
    </row>
    <row r="314" customHeight="1" spans="1:2">
      <c r="A314" s="55"/>
      <c r="B314" s="5"/>
    </row>
    <row r="315" customHeight="1" spans="1:2">
      <c r="A315" s="55"/>
      <c r="B315" s="5"/>
    </row>
    <row r="316" customHeight="1" spans="1:2">
      <c r="A316" s="55"/>
      <c r="B316" s="5"/>
    </row>
    <row r="317" customHeight="1" spans="1:2">
      <c r="A317" s="55"/>
      <c r="B317" s="5"/>
    </row>
    <row r="318" customHeight="1" spans="1:2">
      <c r="A318" s="55"/>
      <c r="B318" s="5"/>
    </row>
    <row r="319" ht="17.25" customHeight="1" spans="1:2">
      <c r="A319" s="55"/>
      <c r="B319" s="5"/>
    </row>
    <row r="320" ht="17.25" customHeight="1" spans="1:2">
      <c r="A320" s="55"/>
      <c r="B320" s="5"/>
    </row>
    <row r="321" ht="17.25" customHeight="1" spans="1:2">
      <c r="A321" s="55"/>
      <c r="B321" s="5"/>
    </row>
    <row r="322" ht="17.25" customHeight="1" spans="1:2">
      <c r="A322" s="3" t="s">
        <v>62</v>
      </c>
      <c r="B322" s="6">
        <v>234481</v>
      </c>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11"/>
      <c r="B1" s="11"/>
      <c r="C1" s="11"/>
      <c r="D1" s="11"/>
      <c r="E1" s="11"/>
      <c r="F1" s="11"/>
      <c r="G1" s="11"/>
    </row>
    <row r="2" customHeight="1" spans="1:7">
      <c r="A2" s="11"/>
      <c r="B2" s="11"/>
      <c r="C2" s="11"/>
      <c r="D2" s="11"/>
      <c r="E2" s="11"/>
      <c r="F2" s="11"/>
      <c r="G2" s="11"/>
    </row>
    <row r="3" customHeight="1" spans="1:7">
      <c r="A3" s="11"/>
      <c r="B3" s="11"/>
      <c r="C3" s="11"/>
      <c r="D3" s="11"/>
      <c r="E3" s="11"/>
      <c r="F3" s="11"/>
      <c r="G3" s="11"/>
    </row>
    <row r="4" customHeight="1" spans="1:7">
      <c r="A4" s="11"/>
      <c r="B4" s="11"/>
      <c r="C4" s="11"/>
      <c r="D4" s="11"/>
      <c r="E4" s="11"/>
      <c r="F4" s="11"/>
      <c r="G4" s="11"/>
    </row>
    <row r="5" customHeight="1" spans="1:7">
      <c r="A5" s="11"/>
      <c r="B5" s="11"/>
      <c r="C5" s="11"/>
      <c r="D5" s="11"/>
      <c r="E5" s="11"/>
      <c r="F5" s="11"/>
      <c r="G5" s="11"/>
    </row>
    <row r="6" customHeight="1" spans="1:7">
      <c r="A6" s="11"/>
      <c r="B6" s="11"/>
      <c r="C6" s="11"/>
      <c r="D6" s="11"/>
      <c r="E6" s="11"/>
      <c r="F6" s="11"/>
      <c r="G6" s="11"/>
    </row>
    <row r="7" customHeight="1" spans="1:7">
      <c r="A7" s="11"/>
      <c r="B7" s="11"/>
      <c r="C7" s="11"/>
      <c r="D7" s="11"/>
      <c r="E7" s="11"/>
      <c r="F7" s="11"/>
      <c r="G7" s="11"/>
    </row>
    <row r="8" customHeight="1" spans="1:7">
      <c r="A8" s="11"/>
      <c r="B8" s="11"/>
      <c r="C8" s="11"/>
      <c r="D8" s="11"/>
      <c r="E8" s="11"/>
      <c r="F8" s="11"/>
      <c r="G8" s="11"/>
    </row>
    <row r="9" ht="38.25" customHeight="1" spans="1:7">
      <c r="A9" s="12" t="s">
        <v>6</v>
      </c>
      <c r="B9" s="12"/>
      <c r="C9" s="12"/>
      <c r="D9" s="12"/>
      <c r="E9" s="12"/>
      <c r="F9" s="12"/>
      <c r="G9" s="12"/>
    </row>
    <row r="10" customHeight="1" spans="1:7">
      <c r="A10" s="11"/>
      <c r="B10" s="11"/>
      <c r="C10" s="11"/>
      <c r="D10" s="11"/>
      <c r="E10" s="11"/>
      <c r="F10" s="11"/>
      <c r="G10" s="11"/>
    </row>
    <row r="11" customHeight="1" spans="1:7">
      <c r="A11" s="11"/>
      <c r="B11" s="11"/>
      <c r="C11" s="11"/>
      <c r="D11" s="11"/>
      <c r="E11" s="11"/>
      <c r="F11" s="11"/>
      <c r="G11" s="11"/>
    </row>
    <row r="12" customHeight="1" spans="1:7">
      <c r="A12" s="11"/>
      <c r="B12" s="11"/>
      <c r="C12" s="11"/>
      <c r="D12" s="11"/>
      <c r="E12" s="11"/>
      <c r="F12" s="11"/>
      <c r="G12" s="11"/>
    </row>
    <row r="13" customHeight="1" spans="1:7">
      <c r="A13" s="11"/>
      <c r="B13" s="11"/>
      <c r="C13" s="11"/>
      <c r="D13" s="11"/>
      <c r="E13" s="11"/>
      <c r="F13" s="11"/>
      <c r="G13" s="11"/>
    </row>
    <row r="14" customHeight="1" spans="1:7">
      <c r="A14" s="11"/>
      <c r="B14" s="11"/>
      <c r="C14" s="11"/>
      <c r="D14" s="11"/>
      <c r="E14" s="11"/>
      <c r="F14" s="11"/>
      <c r="G14" s="11"/>
    </row>
    <row r="15" customHeight="1" spans="1:7">
      <c r="A15" s="11"/>
      <c r="B15" s="11"/>
      <c r="C15" s="11"/>
      <c r="D15" s="11"/>
      <c r="E15" s="11"/>
      <c r="F15" s="11"/>
      <c r="G15" s="11"/>
    </row>
    <row r="16" customHeight="1" spans="1:7">
      <c r="A16" s="11"/>
      <c r="B16" s="11"/>
      <c r="C16" s="11"/>
      <c r="D16" s="11"/>
      <c r="E16" s="11"/>
      <c r="F16" s="11"/>
      <c r="G16" s="11"/>
    </row>
    <row r="17" customHeight="1" spans="1:7">
      <c r="A17" s="11"/>
      <c r="B17" s="11"/>
      <c r="C17" s="11"/>
      <c r="D17" s="11"/>
      <c r="E17" s="11"/>
      <c r="F17" s="11"/>
      <c r="G17" s="11"/>
    </row>
    <row r="18" customHeight="1" spans="1:7">
      <c r="A18" s="11"/>
      <c r="B18" s="11"/>
      <c r="C18" s="11"/>
      <c r="D18" s="11"/>
      <c r="E18" s="11"/>
      <c r="F18" s="11"/>
      <c r="G18" s="11"/>
    </row>
    <row r="19" customHeight="1" spans="1:7">
      <c r="A19" s="11"/>
      <c r="B19" s="11"/>
      <c r="C19" s="11"/>
      <c r="D19" s="11"/>
      <c r="E19" s="11"/>
      <c r="F19" s="11"/>
      <c r="G19" s="11"/>
    </row>
    <row r="20"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showGridLines="0" showZeros="0" defaultGridColor="0" colorId="8" topLeftCell="A34" workbookViewId="0">
      <selection activeCell="C9" sqref="C9"/>
    </sheetView>
  </sheetViews>
  <sheetFormatPr defaultColWidth="12.125" defaultRowHeight="15.65" customHeight="1" outlineLevelCol="3"/>
  <cols>
    <col min="1" max="1" width="57.225" style="14" customWidth="1"/>
    <col min="2" max="2" width="19" style="14" customWidth="1"/>
    <col min="3" max="3" width="57.225" style="14" customWidth="1"/>
    <col min="4" max="4" width="19" style="14" customWidth="1"/>
    <col min="5" max="16384" width="12.125" style="13"/>
  </cols>
  <sheetData>
    <row r="1" s="13" customFormat="1" ht="33.75" customHeight="1" spans="1:4">
      <c r="A1" s="49" t="s">
        <v>2340</v>
      </c>
      <c r="B1" s="49"/>
      <c r="C1" s="49"/>
      <c r="D1" s="49"/>
    </row>
    <row r="2" s="13" customFormat="1" ht="17.25" customHeight="1" spans="1:4">
      <c r="A2" s="16" t="s">
        <v>91</v>
      </c>
      <c r="B2" s="16"/>
      <c r="C2" s="16"/>
      <c r="D2" s="16"/>
    </row>
    <row r="3" s="13" customFormat="1" ht="17.25" customHeight="1" spans="1:4">
      <c r="A3" s="17" t="s">
        <v>63</v>
      </c>
      <c r="B3" s="17" t="s">
        <v>12</v>
      </c>
      <c r="C3" s="17" t="s">
        <v>63</v>
      </c>
      <c r="D3" s="17" t="s">
        <v>12</v>
      </c>
    </row>
    <row r="4" s="13" customFormat="1" ht="17.25" customHeight="1" spans="1:4">
      <c r="A4" s="18" t="s">
        <v>2341</v>
      </c>
      <c r="B4" s="19">
        <f>'[1]L10'!C6</f>
        <v>58527</v>
      </c>
      <c r="C4" s="18" t="s">
        <v>2342</v>
      </c>
      <c r="D4" s="19">
        <f>'[1]L10'!P6</f>
        <v>268616</v>
      </c>
    </row>
    <row r="5" s="13" customFormat="1" ht="17.25" customHeight="1" spans="1:4">
      <c r="A5" s="18" t="s">
        <v>2343</v>
      </c>
      <c r="B5" s="19">
        <f>B6</f>
        <v>139048</v>
      </c>
      <c r="C5" s="18" t="s">
        <v>2344</v>
      </c>
      <c r="D5" s="19">
        <f>D6</f>
        <v>0</v>
      </c>
    </row>
    <row r="6" s="13" customFormat="1" ht="17.25" customHeight="1" spans="1:4">
      <c r="A6" s="18" t="s">
        <v>2021</v>
      </c>
      <c r="B6" s="19">
        <f>SUM(B7:B17)</f>
        <v>139048</v>
      </c>
      <c r="C6" s="18" t="s">
        <v>2345</v>
      </c>
      <c r="D6" s="19">
        <f>SUM(D7:D17)</f>
        <v>0</v>
      </c>
    </row>
    <row r="7" s="13" customFormat="1" ht="17.25" customHeight="1" spans="1:4">
      <c r="A7" s="18" t="s">
        <v>2022</v>
      </c>
      <c r="B7" s="28"/>
      <c r="C7" s="18" t="s">
        <v>2022</v>
      </c>
      <c r="D7" s="28"/>
    </row>
    <row r="8" s="13" customFormat="1" ht="17.25" customHeight="1" spans="1:4">
      <c r="A8" s="18" t="s">
        <v>1837</v>
      </c>
      <c r="B8" s="28">
        <v>87</v>
      </c>
      <c r="C8" s="18" t="s">
        <v>1837</v>
      </c>
      <c r="D8" s="28"/>
    </row>
    <row r="9" s="13" customFormat="1" ht="17.25" customHeight="1" spans="1:4">
      <c r="A9" s="18" t="s">
        <v>2023</v>
      </c>
      <c r="B9" s="28"/>
      <c r="C9" s="18" t="s">
        <v>2023</v>
      </c>
      <c r="D9" s="28"/>
    </row>
    <row r="10" s="13" customFormat="1" ht="17.25" customHeight="1" spans="1:4">
      <c r="A10" s="18" t="s">
        <v>2024</v>
      </c>
      <c r="B10" s="28"/>
      <c r="C10" s="18" t="s">
        <v>2024</v>
      </c>
      <c r="D10" s="28"/>
    </row>
    <row r="11" s="13" customFormat="1" ht="17.25" customHeight="1" spans="1:4">
      <c r="A11" s="18" t="s">
        <v>2025</v>
      </c>
      <c r="B11" s="28">
        <v>132015</v>
      </c>
      <c r="C11" s="18" t="s">
        <v>2025</v>
      </c>
      <c r="D11" s="28"/>
    </row>
    <row r="12" s="13" customFormat="1" ht="17.25" customHeight="1" spans="1:4">
      <c r="A12" s="18" t="s">
        <v>2026</v>
      </c>
      <c r="B12" s="28">
        <v>2294</v>
      </c>
      <c r="C12" s="18" t="s">
        <v>2026</v>
      </c>
      <c r="D12" s="28"/>
    </row>
    <row r="13" s="13" customFormat="1" ht="17.25" customHeight="1" spans="1:4">
      <c r="A13" s="18" t="s">
        <v>2027</v>
      </c>
      <c r="B13" s="28"/>
      <c r="C13" s="18" t="s">
        <v>2027</v>
      </c>
      <c r="D13" s="28"/>
    </row>
    <row r="14" s="13" customFormat="1" ht="17.25" customHeight="1" spans="1:4">
      <c r="A14" s="18" t="s">
        <v>2028</v>
      </c>
      <c r="B14" s="28"/>
      <c r="C14" s="18" t="s">
        <v>2028</v>
      </c>
      <c r="D14" s="28"/>
    </row>
    <row r="15" s="13" customFormat="1" ht="17.25" customHeight="1" spans="1:4">
      <c r="A15" s="22" t="s">
        <v>1857</v>
      </c>
      <c r="B15" s="28"/>
      <c r="C15" s="22" t="s">
        <v>1857</v>
      </c>
      <c r="D15" s="28"/>
    </row>
    <row r="16" s="13" customFormat="1" ht="17.25" customHeight="1" spans="1:4">
      <c r="A16" s="22" t="s">
        <v>2029</v>
      </c>
      <c r="B16" s="28">
        <v>3092</v>
      </c>
      <c r="C16" s="22" t="s">
        <v>2346</v>
      </c>
      <c r="D16" s="28"/>
    </row>
    <row r="17" s="13" customFormat="1" ht="17.25" customHeight="1" spans="1:4">
      <c r="A17" s="22" t="s">
        <v>57</v>
      </c>
      <c r="B17" s="28">
        <v>1560</v>
      </c>
      <c r="C17" s="22" t="s">
        <v>921</v>
      </c>
      <c r="D17" s="28"/>
    </row>
    <row r="18" s="13" customFormat="1" ht="17.25" customHeight="1" spans="1:4">
      <c r="A18" s="22" t="s">
        <v>2347</v>
      </c>
      <c r="B18" s="19">
        <f>SUM(B19:B21)</f>
        <v>0</v>
      </c>
      <c r="C18" s="22" t="s">
        <v>2348</v>
      </c>
      <c r="D18" s="19">
        <f>SUM(D19:D21)</f>
        <v>383</v>
      </c>
    </row>
    <row r="19" s="13" customFormat="1" ht="17.25" customHeight="1" spans="1:4">
      <c r="A19" s="22" t="s">
        <v>2349</v>
      </c>
      <c r="B19" s="28"/>
      <c r="C19" s="22" t="s">
        <v>2350</v>
      </c>
      <c r="D19" s="28"/>
    </row>
    <row r="20" s="13" customFormat="1" ht="17.25" customHeight="1" spans="1:4">
      <c r="A20" s="22" t="s">
        <v>2351</v>
      </c>
      <c r="B20" s="28"/>
      <c r="C20" s="22" t="s">
        <v>2352</v>
      </c>
      <c r="D20" s="28"/>
    </row>
    <row r="21" s="13" customFormat="1" ht="17.25" customHeight="1" spans="1:4">
      <c r="A21" s="22" t="s">
        <v>2353</v>
      </c>
      <c r="B21" s="28"/>
      <c r="C21" s="22" t="s">
        <v>2354</v>
      </c>
      <c r="D21" s="28">
        <v>383</v>
      </c>
    </row>
    <row r="22" s="13" customFormat="1" ht="17.25" customHeight="1" spans="1:4">
      <c r="A22" s="18" t="s">
        <v>2030</v>
      </c>
      <c r="B22" s="21"/>
      <c r="C22" s="18"/>
      <c r="D22" s="23"/>
    </row>
    <row r="23" s="13" customFormat="1" ht="17.25" customHeight="1" spans="1:4">
      <c r="A23" s="18" t="s">
        <v>2355</v>
      </c>
      <c r="B23" s="21">
        <v>103452</v>
      </c>
      <c r="C23" s="18"/>
      <c r="D23" s="23"/>
    </row>
    <row r="24" s="13" customFormat="1" ht="17.25" customHeight="1" spans="1:4">
      <c r="A24" s="18" t="s">
        <v>2356</v>
      </c>
      <c r="B24" s="19">
        <f>B26</f>
        <v>383</v>
      </c>
      <c r="C24" s="18" t="s">
        <v>2357</v>
      </c>
      <c r="D24" s="24">
        <v>50383</v>
      </c>
    </row>
    <row r="25" s="13" customFormat="1" ht="17.25" customHeight="1" spans="1:4">
      <c r="A25" s="18" t="s">
        <v>2358</v>
      </c>
      <c r="B25" s="50"/>
      <c r="C25" s="18"/>
      <c r="D25" s="23"/>
    </row>
    <row r="26" s="13" customFormat="1" ht="17.25" customHeight="1" spans="1:4">
      <c r="A26" s="18" t="s">
        <v>2359</v>
      </c>
      <c r="B26" s="19">
        <f>SUM(B27:B32)</f>
        <v>383</v>
      </c>
      <c r="C26" s="18"/>
      <c r="D26" s="23"/>
    </row>
    <row r="27" s="13" customFormat="1" ht="17.25" customHeight="1" spans="1:4">
      <c r="A27" s="22" t="s">
        <v>2360</v>
      </c>
      <c r="B27" s="24"/>
      <c r="C27" s="18"/>
      <c r="D27" s="23"/>
    </row>
    <row r="28" s="13" customFormat="1" ht="17.25" customHeight="1" spans="1:4">
      <c r="A28" s="22" t="s">
        <v>2361</v>
      </c>
      <c r="B28" s="24"/>
      <c r="C28" s="18"/>
      <c r="D28" s="23"/>
    </row>
    <row r="29" s="13" customFormat="1" ht="15.75" customHeight="1" spans="1:4">
      <c r="A29" s="22" t="s">
        <v>2362</v>
      </c>
      <c r="B29" s="24">
        <v>383</v>
      </c>
      <c r="C29" s="18"/>
      <c r="D29" s="23"/>
    </row>
    <row r="30" s="13" customFormat="1" ht="17.25" customHeight="1" spans="1:4">
      <c r="A30" s="22" t="s">
        <v>2363</v>
      </c>
      <c r="B30" s="24"/>
      <c r="C30" s="18"/>
      <c r="D30" s="23"/>
    </row>
    <row r="31" s="13" customFormat="1" ht="17.25" customHeight="1" spans="1:4">
      <c r="A31" s="22" t="s">
        <v>2364</v>
      </c>
      <c r="B31" s="24"/>
      <c r="C31" s="18"/>
      <c r="D31" s="23"/>
    </row>
    <row r="32" s="13" customFormat="1" ht="17.25" customHeight="1" spans="1:4">
      <c r="A32" s="22" t="s">
        <v>2365</v>
      </c>
      <c r="B32" s="24"/>
      <c r="C32" s="18"/>
      <c r="D32" s="50"/>
    </row>
    <row r="33" s="13" customFormat="1" ht="17.25" customHeight="1" spans="1:4">
      <c r="A33" s="22" t="s">
        <v>2366</v>
      </c>
      <c r="B33" s="51">
        <f>B36</f>
        <v>0</v>
      </c>
      <c r="C33" s="18" t="s">
        <v>74</v>
      </c>
      <c r="D33" s="19">
        <f>D34</f>
        <v>113400</v>
      </c>
    </row>
    <row r="34" s="13" customFormat="1" ht="17.25" customHeight="1" spans="1:4">
      <c r="A34" s="22" t="s">
        <v>2367</v>
      </c>
      <c r="B34" s="18"/>
      <c r="C34" s="18" t="s">
        <v>2368</v>
      </c>
      <c r="D34" s="24">
        <v>113400</v>
      </c>
    </row>
    <row r="35" s="13" customFormat="1" ht="17.25" customHeight="1" spans="1:4">
      <c r="A35" s="22" t="s">
        <v>2369</v>
      </c>
      <c r="B35" s="18"/>
      <c r="C35" s="18" t="s">
        <v>2370</v>
      </c>
      <c r="D35" s="50"/>
    </row>
    <row r="36" s="13" customFormat="1" ht="17.25" customHeight="1" spans="1:4">
      <c r="A36" s="22" t="s">
        <v>2371</v>
      </c>
      <c r="B36" s="51">
        <f>B37</f>
        <v>0</v>
      </c>
      <c r="C36" s="22" t="s">
        <v>2372</v>
      </c>
      <c r="D36" s="50"/>
    </row>
    <row r="37" s="13" customFormat="1" ht="17.25" customHeight="1" spans="1:4">
      <c r="A37" s="52" t="s">
        <v>2373</v>
      </c>
      <c r="B37" s="24"/>
      <c r="C37" s="53" t="s">
        <v>2374</v>
      </c>
      <c r="D37" s="28"/>
    </row>
    <row r="38" s="13" customFormat="1" ht="17.25" customHeight="1" spans="1:4">
      <c r="A38" s="22" t="s">
        <v>2375</v>
      </c>
      <c r="B38" s="54">
        <f>B39</f>
        <v>232000</v>
      </c>
      <c r="C38" s="22"/>
      <c r="D38" s="23"/>
    </row>
    <row r="39" s="13" customFormat="1" ht="17.25" customHeight="1" spans="1:4">
      <c r="A39" s="22" t="s">
        <v>2376</v>
      </c>
      <c r="B39" s="28">
        <v>232000</v>
      </c>
      <c r="C39" s="22"/>
      <c r="D39" s="23"/>
    </row>
    <row r="40" s="13" customFormat="1" ht="17.25" customHeight="1" spans="1:4">
      <c r="A40" s="22" t="s">
        <v>2377</v>
      </c>
      <c r="B40" s="28"/>
      <c r="C40" s="22" t="s">
        <v>2378</v>
      </c>
      <c r="D40" s="28"/>
    </row>
    <row r="41" s="13" customFormat="1" ht="17.25" customHeight="1" spans="1:4">
      <c r="A41" s="22" t="s">
        <v>2379</v>
      </c>
      <c r="B41" s="28"/>
      <c r="C41" s="22" t="s">
        <v>2380</v>
      </c>
      <c r="D41" s="28"/>
    </row>
    <row r="42" s="13" customFormat="1" ht="17.25" customHeight="1" spans="1:4">
      <c r="A42" s="22" t="s">
        <v>2381</v>
      </c>
      <c r="B42" s="19">
        <f>B43</f>
        <v>0</v>
      </c>
      <c r="C42" s="22" t="s">
        <v>2382</v>
      </c>
      <c r="D42" s="19">
        <f>D43</f>
        <v>0</v>
      </c>
    </row>
    <row r="43" s="13" customFormat="1" ht="17.25" customHeight="1" spans="1:4">
      <c r="A43" s="22" t="s">
        <v>2383</v>
      </c>
      <c r="B43" s="24"/>
      <c r="C43" s="22" t="s">
        <v>2384</v>
      </c>
      <c r="D43" s="24"/>
    </row>
    <row r="44" s="13" customFormat="1" ht="17.25" customHeight="1" spans="1:4">
      <c r="A44" s="18"/>
      <c r="B44" s="23"/>
      <c r="C44" s="18" t="s">
        <v>2033</v>
      </c>
      <c r="D44" s="19">
        <f>'[1]L10'!AA6</f>
        <v>0</v>
      </c>
    </row>
    <row r="45" s="13" customFormat="1" ht="17.25" customHeight="1" spans="1:4">
      <c r="A45" s="18"/>
      <c r="B45" s="23"/>
      <c r="C45" s="18" t="s">
        <v>2385</v>
      </c>
      <c r="D45" s="19">
        <f>B46-D4-D5-D18-D24-D33-D37-D40-D41-D42-D44</f>
        <v>100628</v>
      </c>
    </row>
    <row r="46" s="13" customFormat="1" ht="17.25" customHeight="1" spans="1:4">
      <c r="A46" s="17" t="s">
        <v>2386</v>
      </c>
      <c r="B46" s="19">
        <f>SUM(B4,B5,B18,B22:B24,B33,B38,B40:B42)</f>
        <v>533410</v>
      </c>
      <c r="C46" s="17" t="s">
        <v>2387</v>
      </c>
      <c r="D46" s="19">
        <f>SUM(D4,D5,D18,D24,D33,D37,D40:D42,D44:D45)</f>
        <v>533410</v>
      </c>
    </row>
  </sheetData>
  <sheetProtection autoFilter="0"/>
  <mergeCells count="2">
    <mergeCell ref="A1:D1"/>
    <mergeCell ref="A2:D2"/>
  </mergeCells>
  <dataValidations count="1">
    <dataValidation type="decimal" operator="between" allowBlank="1" showInputMessage="1" showErrorMessage="1" sqref="D24 D37 B46 B4:B24 B26:B33 B36:B43 D4:D21 D33:D34 D40:D46">
      <formula1>-99999999999999</formula1>
      <formula2>99999999999999</formula2>
    </dataValidation>
  </dataValidation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12" t="s">
        <v>2388</v>
      </c>
      <c r="B9" s="12"/>
      <c r="C9" s="12"/>
      <c r="D9" s="12"/>
      <c r="E9" s="12"/>
      <c r="F9" s="12"/>
      <c r="G9" s="12"/>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showGridLines="0" showZeros="0" defaultGridColor="0" colorId="8" workbookViewId="0">
      <selection activeCell="A2" sqref="$A2:$XFD2"/>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
        <v>2389</v>
      </c>
      <c r="B1" s="1"/>
      <c r="C1" s="1"/>
      <c r="D1" s="1"/>
      <c r="E1" s="1"/>
      <c r="F1" s="1"/>
      <c r="G1" s="1"/>
      <c r="H1" s="1"/>
      <c r="I1" s="46"/>
      <c r="J1" s="46"/>
      <c r="K1" s="46"/>
    </row>
    <row r="2" ht="17.25" customHeight="1" spans="1:11">
      <c r="A2" s="44"/>
      <c r="B2" s="45"/>
      <c r="C2" s="45"/>
      <c r="D2" s="45"/>
      <c r="E2" s="45"/>
      <c r="F2" s="45"/>
      <c r="G2" s="45"/>
      <c r="H2" s="7" t="s">
        <v>8</v>
      </c>
      <c r="I2" s="46"/>
      <c r="J2" s="46"/>
      <c r="K2" s="46"/>
    </row>
    <row r="3" ht="17.25" customHeight="1" spans="1:11">
      <c r="A3" s="8" t="s">
        <v>9</v>
      </c>
      <c r="B3" s="8" t="s">
        <v>10</v>
      </c>
      <c r="C3" s="8" t="s">
        <v>11</v>
      </c>
      <c r="D3" s="8" t="s">
        <v>12</v>
      </c>
      <c r="E3" s="8" t="s">
        <v>9</v>
      </c>
      <c r="F3" s="8" t="s">
        <v>10</v>
      </c>
      <c r="G3" s="8" t="s">
        <v>11</v>
      </c>
      <c r="H3" s="8" t="s">
        <v>12</v>
      </c>
      <c r="I3" s="47"/>
      <c r="J3" s="47"/>
      <c r="K3" s="47"/>
    </row>
    <row r="4" ht="17.25" customHeight="1" spans="1:11">
      <c r="A4" s="4" t="s">
        <v>2390</v>
      </c>
      <c r="B4" s="6">
        <v>300</v>
      </c>
      <c r="C4" s="6"/>
      <c r="D4" s="6">
        <v>300</v>
      </c>
      <c r="E4" s="4" t="s">
        <v>2391</v>
      </c>
      <c r="F4" s="6">
        <v>474</v>
      </c>
      <c r="G4" s="6">
        <v>691</v>
      </c>
      <c r="H4" s="6">
        <v>474</v>
      </c>
      <c r="I4" s="48"/>
      <c r="J4" s="48"/>
      <c r="K4" s="48"/>
    </row>
    <row r="5" ht="17.25" customHeight="1" spans="1:11">
      <c r="A5" s="4" t="s">
        <v>2392</v>
      </c>
      <c r="B5" s="6"/>
      <c r="C5" s="6"/>
      <c r="D5" s="6"/>
      <c r="E5" s="4" t="s">
        <v>2393</v>
      </c>
      <c r="F5" s="6"/>
      <c r="G5" s="6"/>
      <c r="H5" s="6"/>
      <c r="I5" s="48"/>
      <c r="J5" s="48"/>
      <c r="K5" s="48"/>
    </row>
    <row r="6" ht="17.25" customHeight="1" spans="1:11">
      <c r="A6" s="4" t="s">
        <v>2394</v>
      </c>
      <c r="B6" s="6"/>
      <c r="C6" s="6"/>
      <c r="D6" s="6"/>
      <c r="E6" s="4" t="s">
        <v>2395</v>
      </c>
      <c r="F6" s="6"/>
      <c r="G6" s="6"/>
      <c r="H6" s="6"/>
      <c r="I6" s="48"/>
      <c r="J6" s="48"/>
      <c r="K6" s="48"/>
    </row>
    <row r="7" ht="17.25" customHeight="1" spans="1:11">
      <c r="A7" s="4" t="s">
        <v>2396</v>
      </c>
      <c r="B7" s="6"/>
      <c r="C7" s="6"/>
      <c r="D7" s="6"/>
      <c r="E7" s="4" t="s">
        <v>2397</v>
      </c>
      <c r="F7" s="6">
        <v>300</v>
      </c>
      <c r="G7" s="6"/>
      <c r="H7" s="6"/>
      <c r="I7" s="48"/>
      <c r="J7" s="48"/>
      <c r="K7" s="48"/>
    </row>
    <row r="8" ht="17.25" customHeight="1" spans="1:11">
      <c r="A8" s="4" t="s">
        <v>2398</v>
      </c>
      <c r="B8" s="6"/>
      <c r="C8" s="6"/>
      <c r="D8" s="6"/>
      <c r="E8" s="4"/>
      <c r="F8" s="5"/>
      <c r="G8" s="5"/>
      <c r="H8" s="5"/>
      <c r="I8" s="48"/>
      <c r="J8" s="48"/>
      <c r="K8" s="48"/>
    </row>
    <row r="9" ht="17.25" customHeight="1" spans="1:11">
      <c r="A9" s="3" t="s">
        <v>61</v>
      </c>
      <c r="B9" s="6">
        <v>300</v>
      </c>
      <c r="C9" s="6"/>
      <c r="D9" s="6">
        <v>300</v>
      </c>
      <c r="E9" s="3" t="s">
        <v>62</v>
      </c>
      <c r="F9" s="6">
        <v>774</v>
      </c>
      <c r="G9" s="6">
        <v>691</v>
      </c>
      <c r="H9" s="6">
        <v>474</v>
      </c>
      <c r="I9" s="48"/>
      <c r="J9" s="48"/>
      <c r="K9" s="48"/>
    </row>
    <row r="10" ht="17.25" customHeight="1" spans="1:11">
      <c r="A10" s="4" t="s">
        <v>64</v>
      </c>
      <c r="B10" s="5"/>
      <c r="C10" s="5"/>
      <c r="D10" s="6">
        <v>217</v>
      </c>
      <c r="E10" s="4" t="s">
        <v>65</v>
      </c>
      <c r="F10" s="5"/>
      <c r="G10" s="5"/>
      <c r="H10" s="6"/>
      <c r="I10" s="48"/>
      <c r="J10" s="48"/>
      <c r="K10" s="48"/>
    </row>
    <row r="11" ht="17.25" customHeight="1" spans="1:11">
      <c r="A11" s="4" t="s">
        <v>70</v>
      </c>
      <c r="B11" s="5"/>
      <c r="C11" s="5"/>
      <c r="D11" s="6">
        <v>474</v>
      </c>
      <c r="E11" s="4"/>
      <c r="F11" s="5"/>
      <c r="G11" s="5"/>
      <c r="H11" s="5"/>
      <c r="I11" s="48"/>
      <c r="J11" s="48"/>
      <c r="K11" s="48"/>
    </row>
    <row r="12" ht="17.25" customHeight="1" spans="1:11">
      <c r="A12" s="4" t="s">
        <v>82</v>
      </c>
      <c r="B12" s="5"/>
      <c r="C12" s="5"/>
      <c r="D12" s="6"/>
      <c r="E12" s="4" t="s">
        <v>83</v>
      </c>
      <c r="F12" s="5"/>
      <c r="G12" s="5"/>
      <c r="H12" s="6"/>
      <c r="I12" s="48"/>
      <c r="J12" s="48"/>
      <c r="K12" s="48"/>
    </row>
    <row r="13" ht="17.25" customHeight="1" spans="1:11">
      <c r="A13" s="4"/>
      <c r="B13" s="5"/>
      <c r="C13" s="5"/>
      <c r="D13" s="5"/>
      <c r="E13" s="4" t="s">
        <v>72</v>
      </c>
      <c r="F13" s="5"/>
      <c r="G13" s="5"/>
      <c r="H13" s="6">
        <v>300</v>
      </c>
      <c r="I13" s="48"/>
      <c r="J13" s="48"/>
      <c r="K13" s="48"/>
    </row>
    <row r="14" ht="17.25" customHeight="1" spans="1:11">
      <c r="A14" s="4"/>
      <c r="B14" s="5"/>
      <c r="C14" s="5"/>
      <c r="D14" s="5"/>
      <c r="E14" s="4" t="s">
        <v>85</v>
      </c>
      <c r="F14" s="5"/>
      <c r="G14" s="5"/>
      <c r="H14" s="6">
        <v>217</v>
      </c>
      <c r="I14" s="48"/>
      <c r="J14" s="48"/>
      <c r="K14" s="48"/>
    </row>
    <row r="15" ht="17.25" customHeight="1" spans="1:11">
      <c r="A15" s="4"/>
      <c r="B15" s="5"/>
      <c r="C15" s="5"/>
      <c r="D15" s="5"/>
      <c r="E15" s="4"/>
      <c r="F15" s="5"/>
      <c r="G15" s="5"/>
      <c r="H15" s="5"/>
      <c r="I15" s="48"/>
      <c r="J15" s="48"/>
      <c r="K15" s="48"/>
    </row>
    <row r="16" ht="17.25" customHeight="1" spans="1:11">
      <c r="A16" s="4"/>
      <c r="B16" s="5"/>
      <c r="C16" s="5"/>
      <c r="D16" s="5"/>
      <c r="E16" s="4"/>
      <c r="F16" s="5"/>
      <c r="G16" s="5"/>
      <c r="H16" s="5"/>
      <c r="I16" s="48"/>
      <c r="J16" s="48"/>
      <c r="K16" s="48"/>
    </row>
    <row r="17" ht="17.25" customHeight="1" spans="1:11">
      <c r="A17" s="4"/>
      <c r="B17" s="5"/>
      <c r="C17" s="5"/>
      <c r="D17" s="5"/>
      <c r="E17" s="4"/>
      <c r="F17" s="5"/>
      <c r="G17" s="5"/>
      <c r="H17" s="5"/>
      <c r="I17" s="48"/>
      <c r="J17" s="48"/>
      <c r="K17" s="48"/>
    </row>
    <row r="18" ht="17.25" customHeight="1" spans="1:11">
      <c r="A18" s="4"/>
      <c r="B18" s="5"/>
      <c r="C18" s="5"/>
      <c r="D18" s="5"/>
      <c r="E18" s="4"/>
      <c r="F18" s="5"/>
      <c r="G18" s="5"/>
      <c r="H18" s="5"/>
      <c r="I18" s="48"/>
      <c r="J18" s="48"/>
      <c r="K18" s="48"/>
    </row>
    <row r="19" ht="17.25" customHeight="1" spans="1:11">
      <c r="A19" s="4"/>
      <c r="B19" s="5"/>
      <c r="C19" s="5"/>
      <c r="D19" s="5"/>
      <c r="E19" s="4"/>
      <c r="F19" s="5"/>
      <c r="G19" s="5"/>
      <c r="H19" s="5"/>
      <c r="I19" s="48"/>
      <c r="J19" s="48"/>
      <c r="K19" s="48"/>
    </row>
    <row r="20" ht="17.25" customHeight="1" spans="1:11">
      <c r="A20" s="4"/>
      <c r="B20" s="5"/>
      <c r="C20" s="5"/>
      <c r="D20" s="5"/>
      <c r="E20" s="4"/>
      <c r="F20" s="5"/>
      <c r="G20" s="5"/>
      <c r="H20" s="5"/>
      <c r="I20" s="48"/>
      <c r="J20" s="48"/>
      <c r="K20" s="48"/>
    </row>
    <row r="21" ht="17.25" customHeight="1" spans="1:11">
      <c r="A21" s="4"/>
      <c r="B21" s="5"/>
      <c r="C21" s="5"/>
      <c r="D21" s="5"/>
      <c r="E21" s="4"/>
      <c r="F21" s="5"/>
      <c r="G21" s="5"/>
      <c r="H21" s="5"/>
      <c r="I21" s="48"/>
      <c r="J21" s="48"/>
      <c r="K21" s="48"/>
    </row>
    <row r="22" ht="17.25" customHeight="1" spans="1:11">
      <c r="A22" s="4"/>
      <c r="B22" s="5"/>
      <c r="C22" s="5"/>
      <c r="D22" s="5"/>
      <c r="E22" s="4"/>
      <c r="F22" s="5"/>
      <c r="G22" s="5"/>
      <c r="H22" s="5"/>
      <c r="I22" s="48"/>
      <c r="J22" s="48"/>
      <c r="K22" s="48"/>
    </row>
    <row r="23" ht="17.25" customHeight="1" spans="1:11">
      <c r="A23" s="4"/>
      <c r="B23" s="5"/>
      <c r="C23" s="5"/>
      <c r="D23" s="5"/>
      <c r="E23" s="4"/>
      <c r="F23" s="5"/>
      <c r="G23" s="5"/>
      <c r="H23" s="5"/>
      <c r="I23" s="48"/>
      <c r="J23" s="48"/>
      <c r="K23" s="48"/>
    </row>
    <row r="24" ht="17.25" customHeight="1" spans="1:11">
      <c r="A24" s="4"/>
      <c r="B24" s="5"/>
      <c r="C24" s="5"/>
      <c r="D24" s="5"/>
      <c r="E24" s="4"/>
      <c r="F24" s="5"/>
      <c r="G24" s="5"/>
      <c r="H24" s="5"/>
      <c r="I24" s="48"/>
      <c r="J24" s="48"/>
      <c r="K24" s="48"/>
    </row>
    <row r="25" ht="17.25" customHeight="1" spans="1:11">
      <c r="A25" s="4"/>
      <c r="B25" s="5"/>
      <c r="C25" s="5"/>
      <c r="D25" s="5"/>
      <c r="E25" s="4"/>
      <c r="F25" s="5"/>
      <c r="G25" s="5"/>
      <c r="H25" s="5"/>
      <c r="I25" s="48"/>
      <c r="J25" s="48"/>
      <c r="K25" s="48"/>
    </row>
    <row r="26" ht="17.25" customHeight="1" spans="1:11">
      <c r="A26" s="4"/>
      <c r="B26" s="5"/>
      <c r="C26" s="5"/>
      <c r="D26" s="5"/>
      <c r="E26" s="4"/>
      <c r="F26" s="5"/>
      <c r="G26" s="5"/>
      <c r="H26" s="5"/>
      <c r="I26" s="48"/>
      <c r="J26" s="48"/>
      <c r="K26" s="48"/>
    </row>
    <row r="27" ht="17.25" customHeight="1" spans="1:11">
      <c r="A27" s="4"/>
      <c r="B27" s="5"/>
      <c r="C27" s="5"/>
      <c r="D27" s="5"/>
      <c r="E27" s="4"/>
      <c r="F27" s="5"/>
      <c r="G27" s="5"/>
      <c r="H27" s="5"/>
      <c r="I27" s="48"/>
      <c r="J27" s="48"/>
      <c r="K27" s="48"/>
    </row>
    <row r="28" ht="17.25" customHeight="1" spans="1:11">
      <c r="A28" s="4"/>
      <c r="B28" s="5"/>
      <c r="C28" s="5"/>
      <c r="D28" s="5"/>
      <c r="E28" s="4"/>
      <c r="F28" s="5"/>
      <c r="G28" s="5"/>
      <c r="H28" s="5"/>
      <c r="I28" s="48"/>
      <c r="J28" s="48"/>
      <c r="K28" s="48"/>
    </row>
    <row r="29" ht="17.25" customHeight="1" spans="1:11">
      <c r="A29" s="4"/>
      <c r="B29" s="5"/>
      <c r="C29" s="5"/>
      <c r="D29" s="5"/>
      <c r="E29" s="4"/>
      <c r="F29" s="5"/>
      <c r="G29" s="5"/>
      <c r="H29" s="5"/>
      <c r="I29" s="48"/>
      <c r="J29" s="48"/>
      <c r="K29" s="48"/>
    </row>
    <row r="30" ht="17.25" customHeight="1" spans="1:11">
      <c r="A30" s="4"/>
      <c r="B30" s="5"/>
      <c r="C30" s="5"/>
      <c r="D30" s="5"/>
      <c r="E30" s="4"/>
      <c r="F30" s="5"/>
      <c r="G30" s="5"/>
      <c r="H30" s="5"/>
      <c r="I30" s="48"/>
      <c r="J30" s="48"/>
      <c r="K30" s="48"/>
    </row>
    <row r="31" ht="17.25" customHeight="1" spans="1:11">
      <c r="A31" s="4"/>
      <c r="B31" s="5"/>
      <c r="C31" s="5"/>
      <c r="D31" s="5"/>
      <c r="E31" s="4"/>
      <c r="F31" s="5"/>
      <c r="G31" s="5"/>
      <c r="H31" s="5"/>
      <c r="I31" s="48"/>
      <c r="J31" s="48"/>
      <c r="K31" s="48"/>
    </row>
    <row r="32" ht="17.25" customHeight="1" spans="1:11">
      <c r="A32" s="4"/>
      <c r="B32" s="5"/>
      <c r="C32" s="5"/>
      <c r="D32" s="5"/>
      <c r="E32" s="4"/>
      <c r="F32" s="5"/>
      <c r="G32" s="5"/>
      <c r="H32" s="5"/>
      <c r="I32" s="48"/>
      <c r="J32" s="48"/>
      <c r="K32" s="48"/>
    </row>
    <row r="33" ht="17.25" customHeight="1" spans="1:11">
      <c r="A33" s="4"/>
      <c r="B33" s="5"/>
      <c r="C33" s="5"/>
      <c r="D33" s="5"/>
      <c r="E33" s="4"/>
      <c r="F33" s="5"/>
      <c r="G33" s="5"/>
      <c r="H33" s="5"/>
      <c r="I33" s="48"/>
      <c r="J33" s="48"/>
      <c r="K33" s="48"/>
    </row>
    <row r="34" ht="17.25" customHeight="1" spans="1:11">
      <c r="A34" s="4"/>
      <c r="B34" s="5"/>
      <c r="C34" s="5"/>
      <c r="D34" s="5"/>
      <c r="E34" s="4"/>
      <c r="F34" s="5"/>
      <c r="G34" s="5"/>
      <c r="H34" s="5"/>
      <c r="I34" s="48"/>
      <c r="J34" s="48"/>
      <c r="K34" s="48"/>
    </row>
    <row r="35" ht="17.25" customHeight="1" spans="1:11">
      <c r="A35" s="4"/>
      <c r="B35" s="5"/>
      <c r="C35" s="5"/>
      <c r="D35" s="5"/>
      <c r="E35" s="4"/>
      <c r="F35" s="5"/>
      <c r="G35" s="5"/>
      <c r="H35" s="5"/>
      <c r="I35" s="48"/>
      <c r="J35" s="48"/>
      <c r="K35" s="48"/>
    </row>
    <row r="36" ht="17.25" customHeight="1" spans="1:11">
      <c r="A36" s="4"/>
      <c r="B36" s="5"/>
      <c r="C36" s="5"/>
      <c r="D36" s="5"/>
      <c r="E36" s="4"/>
      <c r="F36" s="5"/>
      <c r="G36" s="5"/>
      <c r="H36" s="5"/>
      <c r="I36" s="48"/>
      <c r="J36" s="48"/>
      <c r="K36" s="48"/>
    </row>
    <row r="37" ht="17.25" customHeight="1" spans="1:11">
      <c r="A37" s="4"/>
      <c r="B37" s="5"/>
      <c r="C37" s="5"/>
      <c r="D37" s="5"/>
      <c r="E37" s="4"/>
      <c r="F37" s="5"/>
      <c r="G37" s="5"/>
      <c r="H37" s="5"/>
      <c r="I37" s="48"/>
      <c r="J37" s="48"/>
      <c r="K37" s="48"/>
    </row>
    <row r="38" ht="17.25" customHeight="1" spans="1:11">
      <c r="A38" s="4"/>
      <c r="B38" s="5"/>
      <c r="C38" s="5"/>
      <c r="D38" s="5"/>
      <c r="E38" s="4"/>
      <c r="F38" s="5"/>
      <c r="G38" s="5"/>
      <c r="H38" s="5"/>
      <c r="I38" s="48"/>
      <c r="J38" s="48"/>
      <c r="K38" s="48"/>
    </row>
    <row r="39" ht="17.25" customHeight="1" spans="1:11">
      <c r="A39" s="4"/>
      <c r="B39" s="5"/>
      <c r="C39" s="5"/>
      <c r="D39" s="5"/>
      <c r="E39" s="4"/>
      <c r="F39" s="5"/>
      <c r="G39" s="5"/>
      <c r="H39" s="5"/>
      <c r="I39" s="48"/>
      <c r="J39" s="48"/>
      <c r="K39" s="48"/>
    </row>
    <row r="40" ht="17.25" customHeight="1" spans="1:11">
      <c r="A40" s="4"/>
      <c r="B40" s="5"/>
      <c r="C40" s="5"/>
      <c r="D40" s="5"/>
      <c r="E40" s="4"/>
      <c r="F40" s="5"/>
      <c r="G40" s="5"/>
      <c r="H40" s="5"/>
      <c r="I40" s="48"/>
      <c r="J40" s="48"/>
      <c r="K40" s="48"/>
    </row>
    <row r="41" ht="17.25" customHeight="1" spans="1:11">
      <c r="A41" s="4"/>
      <c r="B41" s="5"/>
      <c r="C41" s="5"/>
      <c r="D41" s="5"/>
      <c r="E41" s="4"/>
      <c r="F41" s="5"/>
      <c r="G41" s="5"/>
      <c r="H41" s="5"/>
      <c r="I41" s="48"/>
      <c r="J41" s="48"/>
      <c r="K41" s="48"/>
    </row>
    <row r="42" ht="17.25" customHeight="1" spans="1:11">
      <c r="A42" s="3" t="s">
        <v>88</v>
      </c>
      <c r="B42" s="5"/>
      <c r="C42" s="5"/>
      <c r="D42" s="6">
        <v>991</v>
      </c>
      <c r="E42" s="3" t="s">
        <v>89</v>
      </c>
      <c r="F42" s="5"/>
      <c r="G42" s="5"/>
      <c r="H42" s="6">
        <v>991</v>
      </c>
      <c r="I42" s="48"/>
      <c r="J42" s="48"/>
      <c r="K42" s="48"/>
    </row>
  </sheetData>
  <sheetProtection autoFilter="0"/>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9"/>
  <sheetViews>
    <sheetView showGridLines="0" showZeros="0" defaultGridColor="0" colorId="8" workbookViewId="0">
      <selection activeCell="A2" sqref="$A2:$XFD2"/>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
        <v>2399</v>
      </c>
      <c r="B1" s="1"/>
      <c r="C1" s="1"/>
      <c r="D1" s="1"/>
    </row>
    <row r="2" ht="15.75" customHeight="1" spans="1:4">
      <c r="A2" s="2" t="s">
        <v>8</v>
      </c>
      <c r="B2" s="2"/>
      <c r="C2" s="2"/>
      <c r="D2" s="2"/>
    </row>
    <row r="3" ht="17.25" customHeight="1" spans="1:4">
      <c r="A3" s="3" t="s">
        <v>9</v>
      </c>
      <c r="B3" s="3" t="s">
        <v>12</v>
      </c>
      <c r="C3" s="3" t="s">
        <v>9</v>
      </c>
      <c r="D3" s="3" t="s">
        <v>12</v>
      </c>
    </row>
    <row r="4" ht="17.25" customHeight="1" spans="1:4">
      <c r="A4" s="4" t="s">
        <v>2390</v>
      </c>
      <c r="B4" s="6">
        <v>300</v>
      </c>
      <c r="C4" s="4" t="s">
        <v>2391</v>
      </c>
      <c r="D4" s="6">
        <v>474</v>
      </c>
    </row>
    <row r="5" ht="17.25" customHeight="1" spans="1:4">
      <c r="A5" s="4" t="s">
        <v>2400</v>
      </c>
      <c r="B5" s="6"/>
      <c r="C5" s="4" t="s">
        <v>2401</v>
      </c>
      <c r="D5" s="6"/>
    </row>
    <row r="6" ht="17.25" customHeight="1" spans="1:4">
      <c r="A6" s="4" t="s">
        <v>2402</v>
      </c>
      <c r="B6" s="6"/>
      <c r="C6" s="4" t="s">
        <v>2403</v>
      </c>
      <c r="D6" s="6"/>
    </row>
    <row r="7" ht="17.25" customHeight="1" spans="1:4">
      <c r="A7" s="4" t="s">
        <v>2404</v>
      </c>
      <c r="B7" s="6"/>
      <c r="C7" s="4" t="s">
        <v>2405</v>
      </c>
      <c r="D7" s="6"/>
    </row>
    <row r="8" ht="17.25" customHeight="1" spans="1:4">
      <c r="A8" s="4" t="s">
        <v>2406</v>
      </c>
      <c r="B8" s="6"/>
      <c r="C8" s="4" t="s">
        <v>2407</v>
      </c>
      <c r="D8" s="6"/>
    </row>
    <row r="9" ht="17.25" customHeight="1" spans="1:4">
      <c r="A9" s="4" t="s">
        <v>2408</v>
      </c>
      <c r="B9" s="6"/>
      <c r="C9" s="4" t="s">
        <v>2409</v>
      </c>
      <c r="D9" s="6"/>
    </row>
    <row r="10" ht="17.25" customHeight="1" spans="1:4">
      <c r="A10" s="4" t="s">
        <v>2410</v>
      </c>
      <c r="B10" s="6"/>
      <c r="C10" s="4" t="s">
        <v>2411</v>
      </c>
      <c r="D10" s="6"/>
    </row>
    <row r="11" ht="17.25" customHeight="1" spans="1:4">
      <c r="A11" s="4" t="s">
        <v>2412</v>
      </c>
      <c r="B11" s="6"/>
      <c r="C11" s="4" t="s">
        <v>2413</v>
      </c>
      <c r="D11" s="6"/>
    </row>
    <row r="12" ht="17.25" customHeight="1" spans="1:4">
      <c r="A12" s="4" t="s">
        <v>2414</v>
      </c>
      <c r="B12" s="6"/>
      <c r="C12" s="4" t="s">
        <v>2415</v>
      </c>
      <c r="D12" s="41"/>
    </row>
    <row r="13" ht="17.25" customHeight="1" spans="1:4">
      <c r="A13" s="4" t="s">
        <v>2416</v>
      </c>
      <c r="B13" s="6"/>
      <c r="C13" s="42" t="s">
        <v>2417</v>
      </c>
      <c r="D13" s="6"/>
    </row>
    <row r="14" ht="17.25" customHeight="1" spans="1:4">
      <c r="A14" s="4" t="s">
        <v>2418</v>
      </c>
      <c r="B14" s="6"/>
      <c r="C14" s="4" t="s">
        <v>2419</v>
      </c>
      <c r="D14" s="43">
        <v>474</v>
      </c>
    </row>
    <row r="15" ht="17.25" customHeight="1" spans="1:4">
      <c r="A15" s="4" t="s">
        <v>2420</v>
      </c>
      <c r="B15" s="6"/>
      <c r="C15" s="4" t="s">
        <v>2393</v>
      </c>
      <c r="D15" s="6"/>
    </row>
    <row r="16" ht="17.25" customHeight="1" spans="1:4">
      <c r="A16" s="4" t="s">
        <v>2421</v>
      </c>
      <c r="B16" s="6"/>
      <c r="C16" s="4" t="s">
        <v>2422</v>
      </c>
      <c r="D16" s="6"/>
    </row>
    <row r="17" ht="17.25" customHeight="1" spans="1:4">
      <c r="A17" s="4" t="s">
        <v>2423</v>
      </c>
      <c r="B17" s="6"/>
      <c r="C17" s="4" t="s">
        <v>2424</v>
      </c>
      <c r="D17" s="6"/>
    </row>
    <row r="18" ht="17.25" customHeight="1" spans="1:4">
      <c r="A18" s="4" t="s">
        <v>2425</v>
      </c>
      <c r="B18" s="6"/>
      <c r="C18" s="4" t="s">
        <v>2426</v>
      </c>
      <c r="D18" s="6"/>
    </row>
    <row r="19" ht="17.25" customHeight="1" spans="1:4">
      <c r="A19" s="4" t="s">
        <v>2427</v>
      </c>
      <c r="B19" s="6"/>
      <c r="C19" s="4" t="s">
        <v>2428</v>
      </c>
      <c r="D19" s="6"/>
    </row>
    <row r="20" ht="17.25" customHeight="1" spans="1:4">
      <c r="A20" s="4" t="s">
        <v>2429</v>
      </c>
      <c r="B20" s="6"/>
      <c r="C20" s="4" t="s">
        <v>2430</v>
      </c>
      <c r="D20" s="6"/>
    </row>
    <row r="21" ht="17.25" customHeight="1" spans="1:4">
      <c r="A21" s="4" t="s">
        <v>2431</v>
      </c>
      <c r="B21" s="6"/>
      <c r="C21" s="4" t="s">
        <v>2432</v>
      </c>
      <c r="D21" s="6"/>
    </row>
    <row r="22" ht="17.25" customHeight="1" spans="1:4">
      <c r="A22" s="4" t="s">
        <v>2433</v>
      </c>
      <c r="B22" s="6"/>
      <c r="C22" s="4" t="s">
        <v>2434</v>
      </c>
      <c r="D22" s="6"/>
    </row>
    <row r="23" ht="17.25" customHeight="1" spans="1:4">
      <c r="A23" s="4" t="s">
        <v>2435</v>
      </c>
      <c r="B23" s="6"/>
      <c r="C23" s="4" t="s">
        <v>2436</v>
      </c>
      <c r="D23" s="6"/>
    </row>
    <row r="24" ht="17.25" customHeight="1" spans="1:4">
      <c r="A24" s="4" t="s">
        <v>2437</v>
      </c>
      <c r="B24" s="6"/>
      <c r="C24" s="4" t="s">
        <v>2438</v>
      </c>
      <c r="D24" s="6"/>
    </row>
    <row r="25" ht="17.25" customHeight="1" spans="1:4">
      <c r="A25" s="4" t="s">
        <v>2439</v>
      </c>
      <c r="B25" s="6"/>
      <c r="C25" s="4" t="s">
        <v>2440</v>
      </c>
      <c r="D25" s="6"/>
    </row>
    <row r="26" ht="17.25" customHeight="1" spans="1:4">
      <c r="A26" s="4" t="s">
        <v>2441</v>
      </c>
      <c r="B26" s="6"/>
      <c r="C26" s="4" t="s">
        <v>2442</v>
      </c>
      <c r="D26" s="6"/>
    </row>
    <row r="27" ht="17.25" customHeight="1" spans="1:4">
      <c r="A27" s="4" t="s">
        <v>2443</v>
      </c>
      <c r="B27" s="6"/>
      <c r="C27" s="4" t="s">
        <v>2444</v>
      </c>
      <c r="D27" s="6"/>
    </row>
    <row r="28" ht="17.25" customHeight="1" spans="1:4">
      <c r="A28" s="4" t="s">
        <v>2445</v>
      </c>
      <c r="B28" s="6"/>
      <c r="C28" s="4"/>
      <c r="D28" s="5"/>
    </row>
    <row r="29" ht="17.25" customHeight="1" spans="1:4">
      <c r="A29" s="4" t="s">
        <v>2446</v>
      </c>
      <c r="B29" s="6"/>
      <c r="C29" s="4"/>
      <c r="D29" s="5"/>
    </row>
    <row r="30" ht="17.25" customHeight="1" spans="1:4">
      <c r="A30" s="4" t="s">
        <v>2447</v>
      </c>
      <c r="B30" s="6"/>
      <c r="C30" s="4"/>
      <c r="D30" s="5"/>
    </row>
    <row r="31" ht="17.25" customHeight="1" spans="1:4">
      <c r="A31" s="4" t="s">
        <v>2448</v>
      </c>
      <c r="B31" s="6"/>
      <c r="C31" s="4"/>
      <c r="D31" s="5"/>
    </row>
    <row r="32" ht="17.25" customHeight="1" spans="1:4">
      <c r="A32" s="4" t="s">
        <v>2449</v>
      </c>
      <c r="B32" s="6"/>
      <c r="C32" s="4"/>
      <c r="D32" s="5"/>
    </row>
    <row r="33" ht="17.25" customHeight="1" spans="1:4">
      <c r="A33" s="4" t="s">
        <v>2450</v>
      </c>
      <c r="B33" s="6"/>
      <c r="C33" s="4"/>
      <c r="D33" s="5"/>
    </row>
    <row r="34" ht="17.25" customHeight="1" spans="1:4">
      <c r="A34" s="4" t="s">
        <v>2451</v>
      </c>
      <c r="B34" s="6">
        <v>300</v>
      </c>
      <c r="C34" s="4"/>
      <c r="D34" s="5"/>
    </row>
    <row r="35" ht="17.25" customHeight="1" spans="1:4">
      <c r="A35" s="4" t="s">
        <v>2392</v>
      </c>
      <c r="B35" s="6"/>
      <c r="C35" s="4"/>
      <c r="D35" s="5"/>
    </row>
    <row r="36" ht="17.25" customHeight="1" spans="1:4">
      <c r="A36" s="4" t="s">
        <v>2452</v>
      </c>
      <c r="B36" s="6"/>
      <c r="C36" s="4"/>
      <c r="D36" s="5"/>
    </row>
    <row r="37" ht="17.25" customHeight="1" spans="1:4">
      <c r="A37" s="4" t="s">
        <v>2453</v>
      </c>
      <c r="B37" s="6"/>
      <c r="C37" s="4"/>
      <c r="D37" s="5"/>
    </row>
    <row r="38" ht="17.25" customHeight="1" spans="1:4">
      <c r="A38" s="4" t="s">
        <v>2454</v>
      </c>
      <c r="B38" s="6"/>
      <c r="C38" s="4"/>
      <c r="D38" s="5"/>
    </row>
    <row r="39" ht="17.25" customHeight="1" spans="1:4">
      <c r="A39" s="4" t="s">
        <v>2455</v>
      </c>
      <c r="B39" s="6"/>
      <c r="C39" s="4"/>
      <c r="D39" s="5"/>
    </row>
    <row r="40" ht="17.25" customHeight="1" spans="1:4">
      <c r="A40" s="4" t="s">
        <v>2394</v>
      </c>
      <c r="B40" s="6"/>
      <c r="C40" s="4"/>
      <c r="D40" s="5"/>
    </row>
    <row r="41" ht="17.25" customHeight="1" spans="1:4">
      <c r="A41" s="4" t="s">
        <v>2456</v>
      </c>
      <c r="B41" s="6"/>
      <c r="C41" s="4"/>
      <c r="D41" s="5"/>
    </row>
    <row r="42" ht="17.25" customHeight="1" spans="1:4">
      <c r="A42" s="4" t="s">
        <v>2457</v>
      </c>
      <c r="B42" s="6"/>
      <c r="C42" s="4"/>
      <c r="D42" s="5"/>
    </row>
    <row r="43" ht="17.25" customHeight="1" spans="1:4">
      <c r="A43" s="4" t="s">
        <v>2458</v>
      </c>
      <c r="B43" s="6"/>
      <c r="C43" s="4"/>
      <c r="D43" s="5"/>
    </row>
    <row r="44" ht="17.25" customHeight="1" spans="1:4">
      <c r="A44" s="4" t="s">
        <v>2459</v>
      </c>
      <c r="B44" s="6"/>
      <c r="C44" s="4"/>
      <c r="D44" s="5"/>
    </row>
    <row r="45" ht="17.25" customHeight="1" spans="1:4">
      <c r="A45" s="4" t="s">
        <v>2396</v>
      </c>
      <c r="B45" s="6"/>
      <c r="C45" s="4"/>
      <c r="D45" s="5"/>
    </row>
    <row r="46" ht="17.25" customHeight="1" spans="1:4">
      <c r="A46" s="4" t="s">
        <v>2460</v>
      </c>
      <c r="B46" s="6"/>
      <c r="C46" s="4"/>
      <c r="D46" s="5"/>
    </row>
    <row r="47" ht="17.25" customHeight="1" spans="1:4">
      <c r="A47" s="4" t="s">
        <v>2461</v>
      </c>
      <c r="B47" s="6"/>
      <c r="C47" s="4"/>
      <c r="D47" s="5"/>
    </row>
    <row r="48" ht="17.25" customHeight="1" spans="1:4">
      <c r="A48" s="4" t="s">
        <v>2462</v>
      </c>
      <c r="B48" s="6"/>
      <c r="C48" s="4"/>
      <c r="D48" s="5"/>
    </row>
    <row r="49" ht="17.25" customHeight="1" spans="1:4">
      <c r="A49" s="4" t="s">
        <v>2398</v>
      </c>
      <c r="B49" s="6"/>
      <c r="C49" s="4"/>
      <c r="D49" s="5"/>
    </row>
    <row r="50" ht="17.25" customHeight="1" spans="1:4">
      <c r="A50" s="4"/>
      <c r="B50" s="5"/>
      <c r="C50" s="4"/>
      <c r="D50" s="5"/>
    </row>
    <row r="51" ht="17.25" hidden="1" customHeight="1" spans="1:4">
      <c r="A51" s="4"/>
      <c r="B51" s="5"/>
      <c r="C51" s="4"/>
      <c r="D51" s="5"/>
    </row>
    <row r="52" ht="17.25" hidden="1" customHeight="1" spans="1:4">
      <c r="A52" s="4"/>
      <c r="B52" s="5"/>
      <c r="C52" s="4"/>
      <c r="D52" s="5"/>
    </row>
    <row r="53" ht="17.25" hidden="1" customHeight="1" spans="1:4">
      <c r="A53" s="4"/>
      <c r="B53" s="5"/>
      <c r="C53" s="4"/>
      <c r="D53" s="5"/>
    </row>
    <row r="54" ht="17.25" hidden="1" customHeight="1" spans="1:4">
      <c r="A54" s="4"/>
      <c r="B54" s="5"/>
      <c r="C54" s="4"/>
      <c r="D54" s="5"/>
    </row>
    <row r="55" ht="17.25" hidden="1" customHeight="1" spans="1:4">
      <c r="A55" s="4"/>
      <c r="B55" s="5"/>
      <c r="C55" s="4"/>
      <c r="D55" s="5"/>
    </row>
    <row r="56" ht="17.25" hidden="1" customHeight="1" spans="1:4">
      <c r="A56" s="4"/>
      <c r="B56" s="5"/>
      <c r="C56" s="4"/>
      <c r="D56" s="5"/>
    </row>
    <row r="57" ht="17.25" hidden="1" customHeight="1" spans="1:4">
      <c r="A57" s="4"/>
      <c r="B57" s="5"/>
      <c r="C57" s="4"/>
      <c r="D57" s="5"/>
    </row>
    <row r="58" ht="17.25" hidden="1" customHeight="1" spans="1:4">
      <c r="A58" s="4"/>
      <c r="B58" s="5"/>
      <c r="C58" s="4"/>
      <c r="D58" s="5"/>
    </row>
    <row r="59" ht="17.25" hidden="1" customHeight="1" spans="1:4">
      <c r="A59" s="4"/>
      <c r="B59" s="5"/>
      <c r="C59" s="4"/>
      <c r="D59" s="5"/>
    </row>
    <row r="60" ht="17.25" hidden="1" customHeight="1" spans="1:4">
      <c r="A60" s="4"/>
      <c r="B60" s="5"/>
      <c r="C60" s="4"/>
      <c r="D60" s="5"/>
    </row>
    <row r="61" ht="17.25" hidden="1" customHeight="1" spans="1:4">
      <c r="A61" s="4"/>
      <c r="B61" s="5"/>
      <c r="C61" s="4"/>
      <c r="D61" s="5"/>
    </row>
    <row r="62" ht="17.25" hidden="1" customHeight="1" spans="1:4">
      <c r="A62" s="4"/>
      <c r="B62" s="5"/>
      <c r="C62" s="4"/>
      <c r="D62" s="5"/>
    </row>
    <row r="63" ht="17.25" hidden="1" customHeight="1" spans="1:4">
      <c r="A63" s="4"/>
      <c r="B63" s="5"/>
      <c r="C63" s="4"/>
      <c r="D63" s="5"/>
    </row>
    <row r="64" ht="17.25" hidden="1" customHeight="1" spans="1:4">
      <c r="A64" s="4"/>
      <c r="B64" s="5"/>
      <c r="C64" s="4"/>
      <c r="D64" s="5"/>
    </row>
    <row r="65" ht="17.25" hidden="1" customHeight="1" spans="1:4">
      <c r="A65" s="4"/>
      <c r="B65" s="5"/>
      <c r="C65" s="4"/>
      <c r="D65" s="5"/>
    </row>
    <row r="66" ht="17.25" hidden="1" customHeight="1" spans="1:4">
      <c r="A66" s="4"/>
      <c r="B66" s="5"/>
      <c r="C66" s="4"/>
      <c r="D66" s="5"/>
    </row>
    <row r="67" ht="17.25" hidden="1" customHeight="1" spans="1:4">
      <c r="A67" s="4"/>
      <c r="B67" s="5"/>
      <c r="C67" s="4"/>
      <c r="D67" s="5"/>
    </row>
    <row r="68" ht="17.25" hidden="1" customHeight="1" spans="1:4">
      <c r="A68" s="4"/>
      <c r="B68" s="5"/>
      <c r="C68" s="4"/>
      <c r="D68" s="5"/>
    </row>
    <row r="69" ht="17.25" hidden="1" customHeight="1" spans="1:4">
      <c r="A69" s="4"/>
      <c r="B69" s="5"/>
      <c r="C69" s="4"/>
      <c r="D69" s="5"/>
    </row>
    <row r="70" ht="17.25" hidden="1" customHeight="1" spans="1:4">
      <c r="A70" s="4"/>
      <c r="B70" s="5"/>
      <c r="C70" s="4"/>
      <c r="D70" s="5"/>
    </row>
    <row r="71" ht="17.25" hidden="1" customHeight="1" spans="1:4">
      <c r="A71" s="4"/>
      <c r="B71" s="5"/>
      <c r="C71" s="4"/>
      <c r="D71" s="5"/>
    </row>
    <row r="72" ht="17.25" hidden="1" customHeight="1" spans="1:4">
      <c r="A72" s="4"/>
      <c r="B72" s="5"/>
      <c r="C72" s="4"/>
      <c r="D72" s="5"/>
    </row>
    <row r="73" ht="17.25" customHeight="1" spans="1:4">
      <c r="A73" s="4"/>
      <c r="B73" s="5"/>
      <c r="C73" s="4"/>
      <c r="D73" s="5"/>
    </row>
    <row r="74" ht="17.25" customHeight="1" spans="1:4">
      <c r="A74" s="4"/>
      <c r="B74" s="5"/>
      <c r="C74" s="4"/>
      <c r="D74" s="5"/>
    </row>
    <row r="75" ht="17.25" customHeight="1" spans="1:4">
      <c r="A75" s="4"/>
      <c r="B75" s="5"/>
      <c r="C75" s="4"/>
      <c r="D75" s="5"/>
    </row>
    <row r="76" ht="17.25" customHeight="1" spans="1:4">
      <c r="A76" s="4"/>
      <c r="B76" s="5"/>
      <c r="C76" s="4"/>
      <c r="D76" s="5"/>
    </row>
    <row r="77" ht="17.25" customHeight="1" spans="1:4">
      <c r="A77" s="4"/>
      <c r="B77" s="5"/>
      <c r="C77" s="4"/>
      <c r="D77" s="5"/>
    </row>
    <row r="78" ht="17.25" customHeight="1" spans="1:4">
      <c r="A78" s="4"/>
      <c r="B78" s="5"/>
      <c r="C78" s="4"/>
      <c r="D78" s="5"/>
    </row>
    <row r="79" ht="17.25" customHeight="1" spans="1:4">
      <c r="A79" s="4"/>
      <c r="B79" s="5"/>
      <c r="C79" s="4"/>
      <c r="D79" s="5"/>
    </row>
    <row r="80" ht="17.25" customHeight="1" spans="1:4">
      <c r="A80" s="4"/>
      <c r="B80" s="5"/>
      <c r="C80" s="4"/>
      <c r="D80" s="5"/>
    </row>
    <row r="81" ht="17.25" customHeight="1" spans="1:4">
      <c r="A81" s="4"/>
      <c r="B81" s="5"/>
      <c r="C81" s="4"/>
      <c r="D81" s="5"/>
    </row>
    <row r="82" ht="17.25" customHeight="1" spans="1:4">
      <c r="A82" s="4"/>
      <c r="B82" s="5"/>
      <c r="C82" s="4"/>
      <c r="D82" s="5"/>
    </row>
    <row r="83" ht="17.25" customHeight="1" spans="1:4">
      <c r="A83" s="4"/>
      <c r="B83" s="5"/>
      <c r="C83" s="4"/>
      <c r="D83" s="5"/>
    </row>
    <row r="84" ht="17.25" customHeight="1" spans="1:4">
      <c r="A84" s="4"/>
      <c r="B84" s="5"/>
      <c r="C84" s="4"/>
      <c r="D84" s="5"/>
    </row>
    <row r="85" ht="17.25" customHeight="1" spans="1:4">
      <c r="A85" s="4"/>
      <c r="B85" s="5"/>
      <c r="C85" s="4"/>
      <c r="D85" s="5"/>
    </row>
    <row r="86" ht="17.25" customHeight="1" spans="1:4">
      <c r="A86" s="4"/>
      <c r="B86" s="5"/>
      <c r="C86" s="4"/>
      <c r="D86" s="5"/>
    </row>
    <row r="87" ht="17.25" customHeight="1" spans="1:4">
      <c r="A87" s="4"/>
      <c r="B87" s="5"/>
      <c r="C87" s="4"/>
      <c r="D87" s="5"/>
    </row>
    <row r="88" ht="17.25" customHeight="1" spans="1:4">
      <c r="A88" s="4"/>
      <c r="B88" s="5"/>
      <c r="C88" s="4"/>
      <c r="D88" s="5"/>
    </row>
    <row r="89" ht="17.25" customHeight="1" spans="1:4">
      <c r="A89" s="4"/>
      <c r="B89" s="5"/>
      <c r="C89" s="4"/>
      <c r="D89" s="5"/>
    </row>
    <row r="90" ht="17.25" customHeight="1" spans="1:4">
      <c r="A90" s="4"/>
      <c r="B90" s="5"/>
      <c r="C90" s="4"/>
      <c r="D90" s="5"/>
    </row>
    <row r="91" ht="17.25" customHeight="1" spans="1:4">
      <c r="A91" s="4"/>
      <c r="B91" s="5"/>
      <c r="C91" s="4"/>
      <c r="D91" s="5"/>
    </row>
    <row r="92" ht="17.25" customHeight="1" spans="1:4">
      <c r="A92" s="4"/>
      <c r="B92" s="5"/>
      <c r="C92" s="4"/>
      <c r="D92" s="5"/>
    </row>
    <row r="93" ht="17.25" customHeight="1" spans="1:4">
      <c r="A93" s="4"/>
      <c r="B93" s="5"/>
      <c r="C93" s="4"/>
      <c r="D93" s="5"/>
    </row>
    <row r="94" ht="17.25" customHeight="1" spans="1:4">
      <c r="A94" s="4"/>
      <c r="B94" s="5"/>
      <c r="C94" s="4"/>
      <c r="D94" s="5"/>
    </row>
    <row r="95" ht="17.25" customHeight="1" spans="1:4">
      <c r="A95" s="4"/>
      <c r="B95" s="5"/>
      <c r="C95" s="4"/>
      <c r="D95" s="5"/>
    </row>
    <row r="96" ht="17.25" customHeight="1" spans="1:4">
      <c r="A96" s="4"/>
      <c r="B96" s="5"/>
      <c r="C96" s="4"/>
      <c r="D96" s="5"/>
    </row>
    <row r="97" ht="17.25" customHeight="1" spans="1:4">
      <c r="A97" s="4"/>
      <c r="B97" s="5"/>
      <c r="C97" s="4"/>
      <c r="D97" s="5"/>
    </row>
    <row r="98" ht="17.25" customHeight="1" spans="1:4">
      <c r="A98" s="4"/>
      <c r="B98" s="5"/>
      <c r="C98" s="4"/>
      <c r="D98" s="5"/>
    </row>
    <row r="99" ht="17.25" customHeight="1" spans="1:4">
      <c r="A99" s="3" t="s">
        <v>61</v>
      </c>
      <c r="B99" s="6">
        <v>300</v>
      </c>
      <c r="C99" s="3" t="s">
        <v>62</v>
      </c>
      <c r="D99" s="6">
        <v>474</v>
      </c>
    </row>
  </sheetData>
  <sheetProtection autoFilter="0"/>
  <mergeCells count="2">
    <mergeCell ref="A1:D1"/>
    <mergeCell ref="A2:D2"/>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showGridLines="0" showZeros="0" defaultGridColor="0" colorId="8" workbookViewId="0">
      <selection activeCell="G15" sqref="G15"/>
    </sheetView>
  </sheetViews>
  <sheetFormatPr defaultColWidth="12.125" defaultRowHeight="17.15" customHeight="1"/>
  <cols>
    <col min="1" max="1" width="12.125" style="13"/>
    <col min="2" max="2" width="39.775" style="14" customWidth="1"/>
    <col min="3" max="5" width="16.5583333333333" style="14" customWidth="1"/>
    <col min="6" max="6" width="12.125" style="13"/>
    <col min="7" max="7" width="37.225" style="14" customWidth="1"/>
    <col min="8" max="10" width="16.5583333333333" style="14" customWidth="1"/>
    <col min="11" max="16384" width="12.125" style="13"/>
  </cols>
  <sheetData>
    <row r="1" s="13" customFormat="1" ht="33.75" customHeight="1" spans="1:10">
      <c r="A1" s="15" t="s">
        <v>2463</v>
      </c>
      <c r="B1" s="15"/>
      <c r="C1" s="15"/>
      <c r="D1" s="15"/>
      <c r="E1" s="15"/>
      <c r="F1" s="15"/>
      <c r="G1" s="15"/>
      <c r="H1" s="15"/>
      <c r="I1" s="15"/>
      <c r="J1" s="15"/>
    </row>
    <row r="2" s="13" customFormat="1" ht="17.25" customHeight="1" spans="1:10">
      <c r="A2" s="16" t="s">
        <v>91</v>
      </c>
      <c r="B2" s="16"/>
      <c r="C2" s="16"/>
      <c r="D2" s="16"/>
      <c r="E2" s="16"/>
      <c r="F2" s="16"/>
      <c r="G2" s="16"/>
      <c r="H2" s="16"/>
      <c r="I2" s="16"/>
      <c r="J2" s="16"/>
    </row>
    <row r="3" s="13" customFormat="1" ht="17.25" customHeight="1" spans="1:10">
      <c r="A3" s="17" t="s">
        <v>92</v>
      </c>
      <c r="B3" s="17" t="s">
        <v>9</v>
      </c>
      <c r="C3" s="17" t="s">
        <v>10</v>
      </c>
      <c r="D3" s="17" t="s">
        <v>11</v>
      </c>
      <c r="E3" s="17" t="s">
        <v>12</v>
      </c>
      <c r="F3" s="17" t="s">
        <v>92</v>
      </c>
      <c r="G3" s="17" t="s">
        <v>9</v>
      </c>
      <c r="H3" s="17" t="s">
        <v>10</v>
      </c>
      <c r="I3" s="17" t="s">
        <v>11</v>
      </c>
      <c r="J3" s="17" t="s">
        <v>12</v>
      </c>
    </row>
    <row r="4" s="13" customFormat="1" ht="17.25" customHeight="1" spans="1:10">
      <c r="A4" s="17"/>
      <c r="B4" s="17" t="s">
        <v>2464</v>
      </c>
      <c r="C4" s="19">
        <f>C5</f>
        <v>300</v>
      </c>
      <c r="D4" s="19">
        <f>D5</f>
        <v>0</v>
      </c>
      <c r="E4" s="19">
        <f>E5</f>
        <v>300</v>
      </c>
      <c r="F4" s="26"/>
      <c r="G4" s="17" t="s">
        <v>2465</v>
      </c>
      <c r="H4" s="19">
        <f t="shared" ref="H4:J4" si="0">H5+H8</f>
        <v>774</v>
      </c>
      <c r="I4" s="19">
        <f t="shared" si="0"/>
        <v>691</v>
      </c>
      <c r="J4" s="19">
        <f t="shared" si="0"/>
        <v>474</v>
      </c>
    </row>
    <row r="5" s="13" customFormat="1" ht="17.25" customHeight="1" spans="1:10">
      <c r="A5" s="26">
        <v>103</v>
      </c>
      <c r="B5" s="27" t="s">
        <v>422</v>
      </c>
      <c r="C5" s="19">
        <f t="shared" ref="C5:J5" si="1">C6</f>
        <v>300</v>
      </c>
      <c r="D5" s="19">
        <f t="shared" si="1"/>
        <v>0</v>
      </c>
      <c r="E5" s="19">
        <f t="shared" si="1"/>
        <v>300</v>
      </c>
      <c r="F5" s="26">
        <v>208</v>
      </c>
      <c r="G5" s="27" t="s">
        <v>1136</v>
      </c>
      <c r="H5" s="19">
        <f t="shared" si="1"/>
        <v>0</v>
      </c>
      <c r="I5" s="19">
        <f t="shared" si="1"/>
        <v>0</v>
      </c>
      <c r="J5" s="19">
        <f t="shared" si="1"/>
        <v>0</v>
      </c>
    </row>
    <row r="6" s="13" customFormat="1" ht="17.25" customHeight="1" spans="1:10">
      <c r="A6" s="26">
        <v>10306</v>
      </c>
      <c r="B6" s="27" t="s">
        <v>673</v>
      </c>
      <c r="C6" s="19">
        <f>C7+C39+C44+C50+C54</f>
        <v>300</v>
      </c>
      <c r="D6" s="19">
        <f>D7+D39+D44+D50+D54</f>
        <v>0</v>
      </c>
      <c r="E6" s="19">
        <f>E7+E39+E44+E50+E54</f>
        <v>300</v>
      </c>
      <c r="F6" s="26">
        <v>20804</v>
      </c>
      <c r="G6" s="27" t="s">
        <v>2466</v>
      </c>
      <c r="H6" s="19">
        <f t="shared" ref="H6:J6" si="2">H7</f>
        <v>0</v>
      </c>
      <c r="I6" s="19">
        <f t="shared" si="2"/>
        <v>0</v>
      </c>
      <c r="J6" s="19">
        <f t="shared" si="2"/>
        <v>0</v>
      </c>
    </row>
    <row r="7" s="13" customFormat="1" ht="17.25" customHeight="1" spans="1:10">
      <c r="A7" s="26">
        <v>1030601</v>
      </c>
      <c r="B7" s="27" t="s">
        <v>674</v>
      </c>
      <c r="C7" s="19">
        <f>SUM(C8:C38)</f>
        <v>300</v>
      </c>
      <c r="D7" s="19">
        <f>SUM(D8:D38)</f>
        <v>0</v>
      </c>
      <c r="E7" s="19">
        <f>SUM(E8:E38)</f>
        <v>300</v>
      </c>
      <c r="F7" s="26">
        <v>2080451</v>
      </c>
      <c r="G7" s="18" t="s">
        <v>2467</v>
      </c>
      <c r="H7" s="28"/>
      <c r="I7" s="28"/>
      <c r="J7" s="24"/>
    </row>
    <row r="8" s="13" customFormat="1" ht="17.25" customHeight="1" spans="1:10">
      <c r="A8" s="26">
        <v>103060103</v>
      </c>
      <c r="B8" s="18" t="s">
        <v>2468</v>
      </c>
      <c r="C8" s="28"/>
      <c r="D8" s="28"/>
      <c r="E8" s="29"/>
      <c r="F8" s="26">
        <v>223</v>
      </c>
      <c r="G8" s="27" t="s">
        <v>2465</v>
      </c>
      <c r="H8" s="19">
        <f t="shared" ref="H8:J8" si="3">H9+H20+H29+H31</f>
        <v>774</v>
      </c>
      <c r="I8" s="19">
        <f t="shared" si="3"/>
        <v>691</v>
      </c>
      <c r="J8" s="19">
        <f t="shared" si="3"/>
        <v>474</v>
      </c>
    </row>
    <row r="9" s="13" customFormat="1" ht="17.25" customHeight="1" spans="1:10">
      <c r="A9" s="26">
        <v>103060104</v>
      </c>
      <c r="B9" s="18" t="s">
        <v>2469</v>
      </c>
      <c r="C9" s="28"/>
      <c r="D9" s="28"/>
      <c r="E9" s="21"/>
      <c r="F9" s="30">
        <v>22301</v>
      </c>
      <c r="G9" s="27" t="s">
        <v>2470</v>
      </c>
      <c r="H9" s="19">
        <f t="shared" ref="H9:J9" si="4">SUM(H10:H19)</f>
        <v>474</v>
      </c>
      <c r="I9" s="19">
        <f t="shared" si="4"/>
        <v>691</v>
      </c>
      <c r="J9" s="19">
        <f t="shared" si="4"/>
        <v>474</v>
      </c>
    </row>
    <row r="10" s="13" customFormat="1" ht="17.25" customHeight="1" spans="1:10">
      <c r="A10" s="26">
        <v>103060105</v>
      </c>
      <c r="B10" s="18" t="s">
        <v>2471</v>
      </c>
      <c r="C10" s="28"/>
      <c r="D10" s="28"/>
      <c r="E10" s="31"/>
      <c r="F10" s="26">
        <v>2230101</v>
      </c>
      <c r="G10" s="18" t="s">
        <v>2472</v>
      </c>
      <c r="H10" s="28"/>
      <c r="I10" s="28"/>
      <c r="J10" s="24"/>
    </row>
    <row r="11" s="13" customFormat="1" ht="17.25" customHeight="1" spans="1:10">
      <c r="A11" s="26">
        <v>103060106</v>
      </c>
      <c r="B11" s="18" t="s">
        <v>2473</v>
      </c>
      <c r="C11" s="28"/>
      <c r="D11" s="28"/>
      <c r="E11" s="21"/>
      <c r="F11" s="26">
        <v>2230102</v>
      </c>
      <c r="G11" s="18" t="s">
        <v>2474</v>
      </c>
      <c r="H11" s="28"/>
      <c r="I11" s="28"/>
      <c r="J11" s="24"/>
    </row>
    <row r="12" s="13" customFormat="1" ht="17.25" customHeight="1" spans="1:10">
      <c r="A12" s="26">
        <v>103060107</v>
      </c>
      <c r="B12" s="18" t="s">
        <v>2475</v>
      </c>
      <c r="C12" s="28"/>
      <c r="D12" s="28"/>
      <c r="E12" s="21"/>
      <c r="F12" s="26">
        <v>2230103</v>
      </c>
      <c r="G12" s="18" t="s">
        <v>2476</v>
      </c>
      <c r="H12" s="28"/>
      <c r="I12" s="28"/>
      <c r="J12" s="24"/>
    </row>
    <row r="13" s="13" customFormat="1" ht="17.25" customHeight="1" spans="1:10">
      <c r="A13" s="26">
        <v>103060108</v>
      </c>
      <c r="B13" s="18" t="s">
        <v>2477</v>
      </c>
      <c r="C13" s="28"/>
      <c r="D13" s="28"/>
      <c r="E13" s="21"/>
      <c r="F13" s="26">
        <v>2230104</v>
      </c>
      <c r="G13" s="18" t="s">
        <v>2478</v>
      </c>
      <c r="H13" s="28"/>
      <c r="I13" s="28"/>
      <c r="J13" s="24"/>
    </row>
    <row r="14" s="13" customFormat="1" ht="17.25" customHeight="1" spans="1:10">
      <c r="A14" s="26">
        <v>103060109</v>
      </c>
      <c r="B14" s="18" t="s">
        <v>2479</v>
      </c>
      <c r="C14" s="28"/>
      <c r="D14" s="28"/>
      <c r="E14" s="21"/>
      <c r="F14" s="26">
        <v>2230105</v>
      </c>
      <c r="G14" s="18" t="s">
        <v>2480</v>
      </c>
      <c r="H14" s="28"/>
      <c r="I14" s="28"/>
      <c r="J14" s="24"/>
    </row>
    <row r="15" s="13" customFormat="1" ht="17.25" customHeight="1" spans="1:10">
      <c r="A15" s="26">
        <v>103060112</v>
      </c>
      <c r="B15" s="18" t="s">
        <v>2481</v>
      </c>
      <c r="C15" s="28"/>
      <c r="D15" s="28"/>
      <c r="E15" s="21"/>
      <c r="F15" s="26">
        <v>2230106</v>
      </c>
      <c r="G15" s="18" t="s">
        <v>2482</v>
      </c>
      <c r="H15" s="28"/>
      <c r="I15" s="28"/>
      <c r="J15" s="24"/>
    </row>
    <row r="16" s="13" customFormat="1" ht="17.25" customHeight="1" spans="1:10">
      <c r="A16" s="26">
        <v>103060113</v>
      </c>
      <c r="B16" s="18" t="s">
        <v>2483</v>
      </c>
      <c r="C16" s="28"/>
      <c r="D16" s="28"/>
      <c r="E16" s="21"/>
      <c r="F16" s="26">
        <v>2230107</v>
      </c>
      <c r="G16" s="18" t="s">
        <v>2484</v>
      </c>
      <c r="H16" s="28"/>
      <c r="I16" s="28"/>
      <c r="J16" s="24"/>
    </row>
    <row r="17" s="13" customFormat="1" ht="17.25" customHeight="1" spans="1:10">
      <c r="A17" s="26">
        <v>103060114</v>
      </c>
      <c r="B17" s="18" t="s">
        <v>2485</v>
      </c>
      <c r="C17" s="28"/>
      <c r="D17" s="28"/>
      <c r="E17" s="21"/>
      <c r="F17" s="26">
        <v>2230108</v>
      </c>
      <c r="G17" s="18" t="s">
        <v>2486</v>
      </c>
      <c r="H17" s="28"/>
      <c r="I17" s="28"/>
      <c r="J17" s="24"/>
    </row>
    <row r="18" s="13" customFormat="1" ht="17.25" customHeight="1" spans="1:10">
      <c r="A18" s="26">
        <v>103060115</v>
      </c>
      <c r="B18" s="18" t="s">
        <v>2487</v>
      </c>
      <c r="C18" s="28"/>
      <c r="D18" s="28"/>
      <c r="E18" s="21"/>
      <c r="F18" s="26">
        <v>2230109</v>
      </c>
      <c r="G18" s="32" t="s">
        <v>2488</v>
      </c>
      <c r="H18" s="28"/>
      <c r="I18" s="28"/>
      <c r="J18" s="24"/>
    </row>
    <row r="19" s="13" customFormat="1" ht="17.25" customHeight="1" spans="1:10">
      <c r="A19" s="26">
        <v>103060116</v>
      </c>
      <c r="B19" s="18" t="s">
        <v>2489</v>
      </c>
      <c r="C19" s="28"/>
      <c r="D19" s="28"/>
      <c r="E19" s="21"/>
      <c r="F19" s="26">
        <v>2230199</v>
      </c>
      <c r="G19" s="18" t="s">
        <v>2490</v>
      </c>
      <c r="H19" s="28">
        <v>474</v>
      </c>
      <c r="I19" s="28">
        <v>691</v>
      </c>
      <c r="J19" s="24">
        <v>474</v>
      </c>
    </row>
    <row r="20" s="13" customFormat="1" ht="17.25" customHeight="1" spans="1:10">
      <c r="A20" s="26">
        <v>103060117</v>
      </c>
      <c r="B20" s="18" t="s">
        <v>2491</v>
      </c>
      <c r="C20" s="28"/>
      <c r="D20" s="28"/>
      <c r="E20" s="21"/>
      <c r="F20" s="26">
        <v>22302</v>
      </c>
      <c r="G20" s="27" t="s">
        <v>2492</v>
      </c>
      <c r="H20" s="19">
        <f t="shared" ref="H20:J20" si="5">SUM(H21:H28)</f>
        <v>0</v>
      </c>
      <c r="I20" s="19">
        <f t="shared" si="5"/>
        <v>0</v>
      </c>
      <c r="J20" s="19">
        <f t="shared" si="5"/>
        <v>0</v>
      </c>
    </row>
    <row r="21" s="13" customFormat="1" ht="17.25" customHeight="1" spans="1:10">
      <c r="A21" s="26">
        <v>103060118</v>
      </c>
      <c r="B21" s="18" t="s">
        <v>2493</v>
      </c>
      <c r="C21" s="28"/>
      <c r="D21" s="28"/>
      <c r="E21" s="21"/>
      <c r="F21" s="26">
        <v>2230201</v>
      </c>
      <c r="G21" s="18" t="s">
        <v>2494</v>
      </c>
      <c r="H21" s="28"/>
      <c r="I21" s="28"/>
      <c r="J21" s="24"/>
    </row>
    <row r="22" s="13" customFormat="1" ht="17.25" customHeight="1" spans="1:10">
      <c r="A22" s="26">
        <v>103060119</v>
      </c>
      <c r="B22" s="18" t="s">
        <v>2495</v>
      </c>
      <c r="C22" s="28"/>
      <c r="D22" s="28"/>
      <c r="E22" s="21"/>
      <c r="F22" s="33">
        <v>2230202</v>
      </c>
      <c r="G22" s="34" t="s">
        <v>2496</v>
      </c>
      <c r="H22" s="28"/>
      <c r="I22" s="28"/>
      <c r="J22" s="25"/>
    </row>
    <row r="23" s="13" customFormat="1" ht="17.25" customHeight="1" spans="1:10">
      <c r="A23" s="26">
        <v>103060120</v>
      </c>
      <c r="B23" s="18" t="s">
        <v>2497</v>
      </c>
      <c r="C23" s="28"/>
      <c r="D23" s="28"/>
      <c r="E23" s="35"/>
      <c r="F23" s="26">
        <v>2230203</v>
      </c>
      <c r="G23" s="18" t="s">
        <v>2498</v>
      </c>
      <c r="H23" s="28"/>
      <c r="I23" s="28"/>
      <c r="J23" s="24"/>
    </row>
    <row r="24" s="13" customFormat="1" ht="17.25" customHeight="1" spans="1:10">
      <c r="A24" s="26">
        <v>103060121</v>
      </c>
      <c r="B24" s="18" t="s">
        <v>2499</v>
      </c>
      <c r="C24" s="28"/>
      <c r="D24" s="28"/>
      <c r="E24" s="35"/>
      <c r="F24" s="26">
        <v>2230204</v>
      </c>
      <c r="G24" s="18" t="s">
        <v>2500</v>
      </c>
      <c r="H24" s="28"/>
      <c r="I24" s="28"/>
      <c r="J24" s="24"/>
    </row>
    <row r="25" s="13" customFormat="1" ht="17.25" customHeight="1" spans="1:10">
      <c r="A25" s="26">
        <v>103060122</v>
      </c>
      <c r="B25" s="18" t="s">
        <v>2501</v>
      </c>
      <c r="C25" s="28"/>
      <c r="D25" s="28"/>
      <c r="E25" s="35"/>
      <c r="F25" s="26">
        <v>2230205</v>
      </c>
      <c r="G25" s="18" t="s">
        <v>2502</v>
      </c>
      <c r="H25" s="28"/>
      <c r="I25" s="28"/>
      <c r="J25" s="24"/>
    </row>
    <row r="26" s="13" customFormat="1" ht="17.25" customHeight="1" spans="1:10">
      <c r="A26" s="26">
        <v>103060123</v>
      </c>
      <c r="B26" s="18" t="s">
        <v>2503</v>
      </c>
      <c r="C26" s="28"/>
      <c r="D26" s="28"/>
      <c r="E26" s="35"/>
      <c r="F26" s="26">
        <v>2230206</v>
      </c>
      <c r="G26" s="18" t="s">
        <v>2504</v>
      </c>
      <c r="H26" s="28"/>
      <c r="I26" s="28"/>
      <c r="J26" s="24"/>
    </row>
    <row r="27" s="13" customFormat="1" ht="17.25" customHeight="1" spans="1:10">
      <c r="A27" s="26">
        <v>103060124</v>
      </c>
      <c r="B27" s="18" t="s">
        <v>2505</v>
      </c>
      <c r="C27" s="28"/>
      <c r="D27" s="28"/>
      <c r="E27" s="35"/>
      <c r="F27" s="26">
        <v>2230208</v>
      </c>
      <c r="G27" s="18" t="s">
        <v>2506</v>
      </c>
      <c r="H27" s="28"/>
      <c r="I27" s="28"/>
      <c r="J27" s="24"/>
    </row>
    <row r="28" s="13" customFormat="1" ht="17.25" customHeight="1" spans="1:10">
      <c r="A28" s="26">
        <v>103060125</v>
      </c>
      <c r="B28" s="18" t="s">
        <v>2507</v>
      </c>
      <c r="C28" s="28"/>
      <c r="D28" s="28"/>
      <c r="E28" s="35"/>
      <c r="F28" s="26">
        <v>2230299</v>
      </c>
      <c r="G28" s="18" t="s">
        <v>2508</v>
      </c>
      <c r="H28" s="28"/>
      <c r="I28" s="28"/>
      <c r="J28" s="24"/>
    </row>
    <row r="29" s="13" customFormat="1" ht="17.25" customHeight="1" spans="1:10">
      <c r="A29" s="26">
        <v>103060126</v>
      </c>
      <c r="B29" s="18" t="s">
        <v>2509</v>
      </c>
      <c r="C29" s="28"/>
      <c r="D29" s="28"/>
      <c r="E29" s="35"/>
      <c r="F29" s="26">
        <v>22303</v>
      </c>
      <c r="G29" s="27" t="s">
        <v>2510</v>
      </c>
      <c r="H29" s="19">
        <f t="shared" ref="H29:J29" si="6">H30</f>
        <v>0</v>
      </c>
      <c r="I29" s="19">
        <f t="shared" si="6"/>
        <v>0</v>
      </c>
      <c r="J29" s="19">
        <f t="shared" si="6"/>
        <v>0</v>
      </c>
    </row>
    <row r="30" s="13" customFormat="1" ht="17.25" customHeight="1" spans="1:10">
      <c r="A30" s="26">
        <v>103060127</v>
      </c>
      <c r="B30" s="18" t="s">
        <v>2511</v>
      </c>
      <c r="C30" s="28"/>
      <c r="D30" s="28"/>
      <c r="E30" s="35"/>
      <c r="F30" s="26">
        <v>2230301</v>
      </c>
      <c r="G30" s="18" t="s">
        <v>2512</v>
      </c>
      <c r="H30" s="28"/>
      <c r="I30" s="28"/>
      <c r="J30" s="24"/>
    </row>
    <row r="31" s="13" customFormat="1" ht="17.25" customHeight="1" spans="1:10">
      <c r="A31" s="26">
        <v>103060128</v>
      </c>
      <c r="B31" s="18" t="s">
        <v>2513</v>
      </c>
      <c r="C31" s="28"/>
      <c r="D31" s="28"/>
      <c r="E31" s="35"/>
      <c r="F31" s="26">
        <v>22399</v>
      </c>
      <c r="G31" s="27" t="s">
        <v>2514</v>
      </c>
      <c r="H31" s="19">
        <f t="shared" ref="H31:J31" si="7">H32</f>
        <v>300</v>
      </c>
      <c r="I31" s="19">
        <f t="shared" si="7"/>
        <v>0</v>
      </c>
      <c r="J31" s="19">
        <f t="shared" si="7"/>
        <v>0</v>
      </c>
    </row>
    <row r="32" s="13" customFormat="1" ht="17.25" customHeight="1" spans="1:10">
      <c r="A32" s="26">
        <v>103060129</v>
      </c>
      <c r="B32" s="18" t="s">
        <v>2515</v>
      </c>
      <c r="C32" s="28"/>
      <c r="D32" s="28"/>
      <c r="E32" s="35"/>
      <c r="F32" s="26">
        <v>2239999</v>
      </c>
      <c r="G32" s="18" t="s">
        <v>2516</v>
      </c>
      <c r="H32" s="28">
        <v>300</v>
      </c>
      <c r="I32" s="28"/>
      <c r="J32" s="24"/>
    </row>
    <row r="33" s="13" customFormat="1" ht="17.25" customHeight="1" spans="1:10">
      <c r="A33" s="26">
        <v>103060130</v>
      </c>
      <c r="B33" s="18" t="s">
        <v>2517</v>
      </c>
      <c r="C33" s="28"/>
      <c r="D33" s="28"/>
      <c r="E33" s="21"/>
      <c r="F33" s="36"/>
      <c r="G33" s="37"/>
      <c r="H33" s="38"/>
      <c r="I33" s="38"/>
      <c r="J33" s="38"/>
    </row>
    <row r="34" s="13" customFormat="1" ht="17.25" customHeight="1" spans="1:10">
      <c r="A34" s="26">
        <v>103060131</v>
      </c>
      <c r="B34" s="18" t="s">
        <v>2518</v>
      </c>
      <c r="C34" s="28"/>
      <c r="D34" s="28"/>
      <c r="E34" s="21"/>
      <c r="F34" s="26"/>
      <c r="G34" s="18"/>
      <c r="H34" s="39"/>
      <c r="I34" s="39"/>
      <c r="J34" s="39"/>
    </row>
    <row r="35" s="13" customFormat="1" ht="17.25" customHeight="1" spans="1:10">
      <c r="A35" s="26">
        <v>103060132</v>
      </c>
      <c r="B35" s="18" t="s">
        <v>2519</v>
      </c>
      <c r="C35" s="28"/>
      <c r="D35" s="28"/>
      <c r="E35" s="21"/>
      <c r="F35" s="26"/>
      <c r="G35" s="18"/>
      <c r="H35" s="39"/>
      <c r="I35" s="39"/>
      <c r="J35" s="39"/>
    </row>
    <row r="36" s="13" customFormat="1" ht="17.25" customHeight="1" spans="1:10">
      <c r="A36" s="26">
        <v>103060133</v>
      </c>
      <c r="B36" s="18" t="s">
        <v>2520</v>
      </c>
      <c r="C36" s="28"/>
      <c r="D36" s="28"/>
      <c r="E36" s="21"/>
      <c r="F36" s="26"/>
      <c r="G36" s="18"/>
      <c r="H36" s="39"/>
      <c r="I36" s="39"/>
      <c r="J36" s="39"/>
    </row>
    <row r="37" s="13" customFormat="1" ht="17.25" customHeight="1" spans="1:10">
      <c r="A37" s="26">
        <v>103060134</v>
      </c>
      <c r="B37" s="18" t="s">
        <v>676</v>
      </c>
      <c r="C37" s="28"/>
      <c r="D37" s="28"/>
      <c r="E37" s="21"/>
      <c r="F37" s="26"/>
      <c r="G37" s="18"/>
      <c r="H37" s="39"/>
      <c r="I37" s="39"/>
      <c r="J37" s="39"/>
    </row>
    <row r="38" s="13" customFormat="1" ht="17.25" customHeight="1" spans="1:10">
      <c r="A38" s="26">
        <v>103060198</v>
      </c>
      <c r="B38" s="18" t="s">
        <v>2521</v>
      </c>
      <c r="C38" s="28">
        <v>300</v>
      </c>
      <c r="D38" s="28"/>
      <c r="E38" s="21">
        <v>300</v>
      </c>
      <c r="F38" s="26"/>
      <c r="G38" s="18"/>
      <c r="H38" s="39"/>
      <c r="I38" s="39"/>
      <c r="J38" s="39"/>
    </row>
    <row r="39" s="13" customFormat="1" ht="17.25" customHeight="1" spans="1:10">
      <c r="A39" s="26">
        <v>1030602</v>
      </c>
      <c r="B39" s="27" t="s">
        <v>678</v>
      </c>
      <c r="C39" s="19">
        <f>SUM(C40:C43)</f>
        <v>0</v>
      </c>
      <c r="D39" s="19">
        <f>SUM(D40:D43)</f>
        <v>0</v>
      </c>
      <c r="E39" s="19">
        <f>SUM(E40:E43)</f>
        <v>0</v>
      </c>
      <c r="F39" s="26"/>
      <c r="G39" s="18"/>
      <c r="H39" s="39"/>
      <c r="I39" s="39"/>
      <c r="J39" s="39"/>
    </row>
    <row r="40" s="13" customFormat="1" ht="17.25" customHeight="1" spans="1:10">
      <c r="A40" s="26">
        <v>103060202</v>
      </c>
      <c r="B40" s="18" t="s">
        <v>2522</v>
      </c>
      <c r="C40" s="28"/>
      <c r="D40" s="28"/>
      <c r="E40" s="21"/>
      <c r="F40" s="26"/>
      <c r="G40" s="18"/>
      <c r="H40" s="39"/>
      <c r="I40" s="39"/>
      <c r="J40" s="39"/>
    </row>
    <row r="41" s="13" customFormat="1" ht="17.25" customHeight="1" spans="1:10">
      <c r="A41" s="26">
        <v>103060203</v>
      </c>
      <c r="B41" s="18" t="s">
        <v>2523</v>
      </c>
      <c r="C41" s="28"/>
      <c r="D41" s="28"/>
      <c r="E41" s="21"/>
      <c r="F41" s="26"/>
      <c r="G41" s="18"/>
      <c r="H41" s="39"/>
      <c r="I41" s="39"/>
      <c r="J41" s="39"/>
    </row>
    <row r="42" s="13" customFormat="1" ht="17.25" customHeight="1" spans="1:10">
      <c r="A42" s="26">
        <v>103060204</v>
      </c>
      <c r="B42" s="18" t="s">
        <v>2524</v>
      </c>
      <c r="C42" s="28"/>
      <c r="D42" s="28"/>
      <c r="E42" s="21"/>
      <c r="F42" s="26"/>
      <c r="G42" s="18"/>
      <c r="H42" s="39"/>
      <c r="I42" s="39"/>
      <c r="J42" s="39"/>
    </row>
    <row r="43" s="13" customFormat="1" ht="17.25" customHeight="1" spans="1:10">
      <c r="A43" s="26">
        <v>103060298</v>
      </c>
      <c r="B43" s="18" t="s">
        <v>2525</v>
      </c>
      <c r="C43" s="28"/>
      <c r="D43" s="28"/>
      <c r="E43" s="21"/>
      <c r="F43" s="26"/>
      <c r="G43" s="18"/>
      <c r="H43" s="39"/>
      <c r="I43" s="39"/>
      <c r="J43" s="39"/>
    </row>
    <row r="44" s="13" customFormat="1" ht="17.25" customHeight="1" spans="1:10">
      <c r="A44" s="26">
        <v>1030603</v>
      </c>
      <c r="B44" s="27" t="s">
        <v>681</v>
      </c>
      <c r="C44" s="19">
        <f>SUM(C45:C49)</f>
        <v>0</v>
      </c>
      <c r="D44" s="19">
        <f>SUM(D45:D49)</f>
        <v>0</v>
      </c>
      <c r="E44" s="19">
        <f>SUM(E45:E49)</f>
        <v>0</v>
      </c>
      <c r="F44" s="26"/>
      <c r="G44" s="18"/>
      <c r="H44" s="39"/>
      <c r="I44" s="39"/>
      <c r="J44" s="39"/>
    </row>
    <row r="45" s="13" customFormat="1" ht="17.25" customHeight="1" spans="1:10">
      <c r="A45" s="26">
        <v>103060301</v>
      </c>
      <c r="B45" s="18" t="s">
        <v>2526</v>
      </c>
      <c r="C45" s="28"/>
      <c r="D45" s="28"/>
      <c r="E45" s="21"/>
      <c r="F45" s="26"/>
      <c r="G45" s="18"/>
      <c r="H45" s="39"/>
      <c r="I45" s="39"/>
      <c r="J45" s="39"/>
    </row>
    <row r="46" s="13" customFormat="1" ht="17.25" customHeight="1" spans="1:10">
      <c r="A46" s="26">
        <v>103060304</v>
      </c>
      <c r="B46" s="18" t="s">
        <v>2527</v>
      </c>
      <c r="C46" s="28"/>
      <c r="D46" s="28"/>
      <c r="E46" s="21"/>
      <c r="F46" s="26"/>
      <c r="G46" s="18"/>
      <c r="H46" s="40"/>
      <c r="I46" s="40"/>
      <c r="J46" s="40"/>
    </row>
    <row r="47" s="13" customFormat="1" ht="17.25" customHeight="1" spans="1:10">
      <c r="A47" s="26">
        <v>103060305</v>
      </c>
      <c r="B47" s="18" t="s">
        <v>2528</v>
      </c>
      <c r="C47" s="28"/>
      <c r="D47" s="28"/>
      <c r="E47" s="21"/>
      <c r="F47" s="26"/>
      <c r="G47" s="18"/>
      <c r="H47" s="40"/>
      <c r="I47" s="40"/>
      <c r="J47" s="40"/>
    </row>
    <row r="48" s="13" customFormat="1" ht="17.25" customHeight="1" spans="1:10">
      <c r="A48" s="26">
        <v>103060307</v>
      </c>
      <c r="B48" s="18" t="s">
        <v>2529</v>
      </c>
      <c r="C48" s="28"/>
      <c r="D48" s="28"/>
      <c r="E48" s="21"/>
      <c r="F48" s="26"/>
      <c r="G48" s="18"/>
      <c r="H48" s="40"/>
      <c r="I48" s="40"/>
      <c r="J48" s="40"/>
    </row>
    <row r="49" s="13" customFormat="1" ht="17.25" customHeight="1" spans="1:10">
      <c r="A49" s="26">
        <v>103060398</v>
      </c>
      <c r="B49" s="18" t="s">
        <v>2530</v>
      </c>
      <c r="C49" s="28"/>
      <c r="D49" s="28"/>
      <c r="E49" s="21"/>
      <c r="F49" s="26"/>
      <c r="G49" s="18"/>
      <c r="H49" s="40"/>
      <c r="I49" s="40"/>
      <c r="J49" s="40"/>
    </row>
    <row r="50" s="13" customFormat="1" ht="17.25" customHeight="1" spans="1:10">
      <c r="A50" s="26">
        <v>1030604</v>
      </c>
      <c r="B50" s="27" t="s">
        <v>683</v>
      </c>
      <c r="C50" s="19">
        <f>SUM(C51:C53)</f>
        <v>0</v>
      </c>
      <c r="D50" s="19">
        <f>SUM(D51:D53)</f>
        <v>0</v>
      </c>
      <c r="E50" s="19">
        <f>SUM(E51:E53)</f>
        <v>0</v>
      </c>
      <c r="F50" s="26"/>
      <c r="G50" s="18"/>
      <c r="H50" s="39"/>
      <c r="I50" s="39"/>
      <c r="J50" s="39"/>
    </row>
    <row r="51" s="13" customFormat="1" ht="17.25" customHeight="1" spans="1:10">
      <c r="A51" s="26">
        <v>103060401</v>
      </c>
      <c r="B51" s="18" t="s">
        <v>2531</v>
      </c>
      <c r="C51" s="28"/>
      <c r="D51" s="28"/>
      <c r="E51" s="21"/>
      <c r="F51" s="26"/>
      <c r="G51" s="18"/>
      <c r="H51" s="39"/>
      <c r="I51" s="39"/>
      <c r="J51" s="39"/>
    </row>
    <row r="52" s="13" customFormat="1" ht="17.25" customHeight="1" spans="1:10">
      <c r="A52" s="26">
        <v>103060402</v>
      </c>
      <c r="B52" s="18" t="s">
        <v>2532</v>
      </c>
      <c r="C52" s="28"/>
      <c r="D52" s="28"/>
      <c r="E52" s="21"/>
      <c r="F52" s="26"/>
      <c r="G52" s="18"/>
      <c r="H52" s="40"/>
      <c r="I52" s="40"/>
      <c r="J52" s="40"/>
    </row>
    <row r="53" s="13" customFormat="1" ht="17.25" customHeight="1" spans="1:10">
      <c r="A53" s="26">
        <v>103060498</v>
      </c>
      <c r="B53" s="18" t="s">
        <v>2533</v>
      </c>
      <c r="C53" s="28"/>
      <c r="D53" s="28"/>
      <c r="E53" s="21"/>
      <c r="F53" s="26"/>
      <c r="G53" s="18"/>
      <c r="H53" s="39"/>
      <c r="I53" s="39"/>
      <c r="J53" s="39"/>
    </row>
    <row r="54" s="13" customFormat="1" ht="17.25" customHeight="1" spans="1:10">
      <c r="A54" s="26">
        <v>1030698</v>
      </c>
      <c r="B54" s="27" t="s">
        <v>2534</v>
      </c>
      <c r="C54" s="28"/>
      <c r="D54" s="28"/>
      <c r="E54" s="21"/>
      <c r="F54" s="26"/>
      <c r="G54" s="18"/>
      <c r="H54" s="39"/>
      <c r="I54" s="39"/>
      <c r="J54" s="39"/>
    </row>
  </sheetData>
  <sheetProtection autoFilter="0"/>
  <mergeCells count="2">
    <mergeCell ref="A1:J1"/>
    <mergeCell ref="A2:J2"/>
  </mergeCells>
  <dataValidations count="1">
    <dataValidation type="decimal" operator="between" allowBlank="1" showInputMessage="1" showErrorMessage="1" sqref="C4:E54 H4:J32">
      <formula1>-99999999999999</formula1>
      <formula2>99999999999999</formula2>
    </dataValidation>
  </dataValidation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defaultGridColor="0" colorId="8" workbookViewId="0">
      <selection activeCell="D19" sqref="D19"/>
    </sheetView>
  </sheetViews>
  <sheetFormatPr defaultColWidth="12.125" defaultRowHeight="15.65" customHeight="1" outlineLevelCol="3"/>
  <cols>
    <col min="1" max="1" width="39.3333333333333" style="14" customWidth="1"/>
    <col min="2" max="2" width="26" style="14" customWidth="1"/>
    <col min="3" max="3" width="39.3333333333333" style="14" customWidth="1"/>
    <col min="4" max="4" width="26" style="14" customWidth="1"/>
    <col min="5" max="16384" width="12.125" style="13"/>
  </cols>
  <sheetData>
    <row r="1" s="13" customFormat="1" ht="33.75" customHeight="1" spans="1:4">
      <c r="A1" s="15" t="s">
        <v>2535</v>
      </c>
      <c r="B1" s="15"/>
      <c r="C1" s="15"/>
      <c r="D1" s="15"/>
    </row>
    <row r="2" s="13" customFormat="1" ht="17.25" customHeight="1" spans="1:4">
      <c r="A2" s="16" t="s">
        <v>91</v>
      </c>
      <c r="B2" s="16"/>
      <c r="C2" s="16"/>
      <c r="D2" s="16"/>
    </row>
    <row r="3" s="13" customFormat="1" ht="17.25" customHeight="1" spans="1:4">
      <c r="A3" s="17" t="s">
        <v>63</v>
      </c>
      <c r="B3" s="17" t="s">
        <v>12</v>
      </c>
      <c r="C3" s="17" t="s">
        <v>63</v>
      </c>
      <c r="D3" s="17" t="s">
        <v>12</v>
      </c>
    </row>
    <row r="4" s="13" customFormat="1" ht="17.25" customHeight="1" spans="1:4">
      <c r="A4" s="18" t="s">
        <v>2464</v>
      </c>
      <c r="B4" s="19">
        <f>'[1]L14'!E5</f>
        <v>300</v>
      </c>
      <c r="C4" s="18" t="s">
        <v>2465</v>
      </c>
      <c r="D4" s="19">
        <f>'[1]L14'!J5</f>
        <v>474</v>
      </c>
    </row>
    <row r="5" s="13" customFormat="1" ht="17.25" customHeight="1" spans="1:4">
      <c r="A5" s="18" t="s">
        <v>2536</v>
      </c>
      <c r="B5" s="20">
        <v>217</v>
      </c>
      <c r="C5" s="18" t="s">
        <v>2537</v>
      </c>
      <c r="D5" s="20"/>
    </row>
    <row r="6" s="13" customFormat="1" ht="17.25" customHeight="1" spans="1:4">
      <c r="A6" s="18" t="s">
        <v>2538</v>
      </c>
      <c r="B6" s="20"/>
      <c r="C6" s="18" t="s">
        <v>2539</v>
      </c>
      <c r="D6" s="20"/>
    </row>
    <row r="7" s="13" customFormat="1" ht="17.25" customHeight="1" spans="1:4">
      <c r="A7" s="18" t="s">
        <v>2540</v>
      </c>
      <c r="B7" s="21">
        <v>474</v>
      </c>
      <c r="C7" s="22" t="s">
        <v>2541</v>
      </c>
      <c r="D7" s="19">
        <f>SUM(D8:D9)</f>
        <v>300</v>
      </c>
    </row>
    <row r="8" s="13" customFormat="1" ht="17.25" customHeight="1" spans="1:4">
      <c r="A8" s="18"/>
      <c r="B8" s="23"/>
      <c r="C8" s="22" t="s">
        <v>2542</v>
      </c>
      <c r="D8" s="24">
        <v>300</v>
      </c>
    </row>
    <row r="9" s="13" customFormat="1" ht="17.25" customHeight="1" spans="1:4">
      <c r="A9" s="18"/>
      <c r="B9" s="23"/>
      <c r="C9" s="22" t="s">
        <v>2543</v>
      </c>
      <c r="D9" s="25"/>
    </row>
    <row r="10" s="13" customFormat="1" ht="17.25" customHeight="1" spans="1:4">
      <c r="A10" s="18" t="s">
        <v>2544</v>
      </c>
      <c r="B10" s="20"/>
      <c r="C10" s="22" t="s">
        <v>2545</v>
      </c>
      <c r="D10" s="20"/>
    </row>
    <row r="11" s="13" customFormat="1" ht="17.25" customHeight="1" spans="1:4">
      <c r="A11" s="18" t="s">
        <v>2546</v>
      </c>
      <c r="B11" s="20"/>
      <c r="C11" s="18" t="s">
        <v>2547</v>
      </c>
      <c r="D11" s="20"/>
    </row>
    <row r="12" s="13" customFormat="1" ht="17.25" customHeight="1" spans="1:4">
      <c r="A12" s="18"/>
      <c r="B12" s="23"/>
      <c r="C12" s="18" t="s">
        <v>2548</v>
      </c>
      <c r="D12" s="19">
        <f>B13-SUM(D4:D7,D10:D11)</f>
        <v>217</v>
      </c>
    </row>
    <row r="13" s="13" customFormat="1" ht="17.25" customHeight="1" spans="1:4">
      <c r="A13" s="17" t="s">
        <v>88</v>
      </c>
      <c r="B13" s="19">
        <f>SUM(B4:B7,B10:B11)</f>
        <v>991</v>
      </c>
      <c r="C13" s="17" t="s">
        <v>89</v>
      </c>
      <c r="D13" s="19">
        <f>SUM(D4:D7,D10:D12)</f>
        <v>991</v>
      </c>
    </row>
  </sheetData>
  <sheetProtection autoFilter="0"/>
  <mergeCells count="2">
    <mergeCell ref="A1:D1"/>
    <mergeCell ref="A2:D2"/>
  </mergeCells>
  <dataValidations count="1">
    <dataValidation type="decimal" operator="between" allowBlank="1" showInputMessage="1" showErrorMessage="1" sqref="B13 B4:B7 B10:B11 D4:D13">
      <formula1>-99999999999999</formula1>
      <formula2>99999999999999</formula2>
    </dataValidation>
  </dataValidation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12" t="s">
        <v>2549</v>
      </c>
      <c r="B9" s="12"/>
      <c r="C9" s="12"/>
      <c r="D9" s="12"/>
      <c r="E9" s="12"/>
      <c r="F9" s="12"/>
      <c r="G9" s="12"/>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showGridLines="0" showZeros="0" defaultGridColor="0" colorId="8" workbookViewId="0">
      <selection activeCell="A2" sqref="$A2:$XFD2"/>
    </sheetView>
  </sheetViews>
  <sheetFormatPr defaultColWidth="12.125" defaultRowHeight="15.65" customHeight="1"/>
  <cols>
    <col min="1" max="1" width="27.125" customWidth="1"/>
    <col min="2" max="9" width="13.375" customWidth="1"/>
  </cols>
  <sheetData>
    <row r="1" ht="33.75" customHeight="1" spans="1:9">
      <c r="A1" s="1" t="s">
        <v>2550</v>
      </c>
      <c r="B1" s="1"/>
      <c r="C1" s="1"/>
      <c r="D1" s="1"/>
      <c r="E1" s="1"/>
      <c r="F1" s="1"/>
      <c r="G1" s="1"/>
      <c r="H1" s="1"/>
      <c r="I1" s="1"/>
    </row>
    <row r="2" ht="17.25" customHeight="1" spans="1:9">
      <c r="A2" s="7" t="s">
        <v>8</v>
      </c>
      <c r="B2" s="7"/>
      <c r="C2" s="7"/>
      <c r="D2" s="7"/>
      <c r="E2" s="7"/>
      <c r="F2" s="7"/>
      <c r="G2" s="7"/>
      <c r="H2" s="7"/>
      <c r="I2" s="7"/>
    </row>
    <row r="3" ht="12.75" customHeight="1" spans="1:9">
      <c r="A3" s="8" t="s">
        <v>63</v>
      </c>
      <c r="B3" s="9" t="s">
        <v>1964</v>
      </c>
      <c r="C3" s="9" t="s">
        <v>2551</v>
      </c>
      <c r="D3" s="9" t="s">
        <v>2552</v>
      </c>
      <c r="E3" s="9" t="s">
        <v>2553</v>
      </c>
      <c r="F3" s="9" t="s">
        <v>2554</v>
      </c>
      <c r="G3" s="9" t="s">
        <v>2555</v>
      </c>
      <c r="H3" s="9" t="s">
        <v>2556</v>
      </c>
      <c r="I3" s="9" t="s">
        <v>2557</v>
      </c>
    </row>
    <row r="4" ht="36.75" customHeight="1" spans="1:9">
      <c r="A4" s="3"/>
      <c r="B4" s="10"/>
      <c r="C4" s="10"/>
      <c r="D4" s="10"/>
      <c r="E4" s="10"/>
      <c r="F4" s="10"/>
      <c r="G4" s="10"/>
      <c r="H4" s="10"/>
      <c r="I4" s="10"/>
    </row>
    <row r="5" ht="20.25" customHeight="1" spans="1:9">
      <c r="A5" s="4" t="s">
        <v>2558</v>
      </c>
      <c r="B5" s="6">
        <v>35207</v>
      </c>
      <c r="C5" s="6"/>
      <c r="D5" s="6">
        <v>35207</v>
      </c>
      <c r="E5" s="6"/>
      <c r="F5" s="6"/>
      <c r="G5" s="6"/>
      <c r="H5" s="6"/>
      <c r="I5" s="6"/>
    </row>
    <row r="6" ht="20.25" customHeight="1" spans="1:9">
      <c r="A6" s="4" t="s">
        <v>2559</v>
      </c>
      <c r="B6" s="6">
        <v>8532</v>
      </c>
      <c r="C6" s="6"/>
      <c r="D6" s="6">
        <v>8532</v>
      </c>
      <c r="E6" s="6"/>
      <c r="F6" s="6"/>
      <c r="G6" s="6"/>
      <c r="H6" s="6"/>
      <c r="I6" s="6"/>
    </row>
    <row r="7" ht="20.25" customHeight="1" spans="1:9">
      <c r="A7" s="4" t="s">
        <v>2560</v>
      </c>
      <c r="B7" s="6">
        <v>3018</v>
      </c>
      <c r="C7" s="6"/>
      <c r="D7" s="6">
        <v>3018</v>
      </c>
      <c r="E7" s="6"/>
      <c r="F7" s="6"/>
      <c r="G7" s="6"/>
      <c r="H7" s="6"/>
      <c r="I7" s="6"/>
    </row>
    <row r="8" ht="20.25" customHeight="1" spans="1:9">
      <c r="A8" s="4" t="s">
        <v>2561</v>
      </c>
      <c r="B8" s="6">
        <v>3482</v>
      </c>
      <c r="C8" s="6"/>
      <c r="D8" s="6">
        <v>3482</v>
      </c>
      <c r="E8" s="6"/>
      <c r="F8" s="6"/>
      <c r="G8" s="6"/>
      <c r="H8" s="6"/>
      <c r="I8" s="6"/>
    </row>
    <row r="9" ht="20.25" customHeight="1" spans="1:9">
      <c r="A9" s="4" t="s">
        <v>2562</v>
      </c>
      <c r="B9" s="6">
        <v>1862</v>
      </c>
      <c r="C9" s="6"/>
      <c r="D9" s="6">
        <v>1862</v>
      </c>
      <c r="E9" s="6"/>
      <c r="F9" s="6"/>
      <c r="G9" s="6"/>
      <c r="H9" s="6"/>
      <c r="I9" s="6"/>
    </row>
    <row r="10" ht="20.25" customHeight="1" spans="1:9">
      <c r="A10" s="4" t="s">
        <v>2563</v>
      </c>
      <c r="B10" s="6">
        <v>59</v>
      </c>
      <c r="C10" s="6"/>
      <c r="D10" s="6">
        <v>59</v>
      </c>
      <c r="E10" s="6"/>
      <c r="F10" s="6"/>
      <c r="G10" s="6"/>
      <c r="H10" s="6"/>
      <c r="I10" s="6"/>
    </row>
    <row r="11" ht="20.25" customHeight="1" spans="1:9">
      <c r="A11" s="4" t="s">
        <v>2564</v>
      </c>
      <c r="B11" s="6"/>
      <c r="C11" s="6"/>
      <c r="D11" s="6"/>
      <c r="E11" s="6"/>
      <c r="F11" s="6"/>
      <c r="G11" s="6"/>
      <c r="H11" s="6"/>
      <c r="I11" s="6"/>
    </row>
    <row r="12" ht="20.25" customHeight="1" spans="1:9">
      <c r="A12" s="4" t="s">
        <v>2565</v>
      </c>
      <c r="B12" s="6"/>
      <c r="C12" s="6"/>
      <c r="D12" s="6"/>
      <c r="E12" s="6"/>
      <c r="F12" s="6"/>
      <c r="G12" s="6"/>
      <c r="H12" s="6"/>
      <c r="I12" s="6"/>
    </row>
    <row r="13" ht="20.25" customHeight="1" spans="1:9">
      <c r="A13" s="4" t="s">
        <v>2566</v>
      </c>
      <c r="B13" s="6">
        <v>22732</v>
      </c>
      <c r="C13" s="6"/>
      <c r="D13" s="6">
        <v>22732</v>
      </c>
      <c r="E13" s="6"/>
      <c r="F13" s="6"/>
      <c r="G13" s="6"/>
      <c r="H13" s="6"/>
      <c r="I13" s="6"/>
    </row>
    <row r="14" ht="20.25" customHeight="1" spans="1:9">
      <c r="A14" s="4" t="s">
        <v>2567</v>
      </c>
      <c r="B14" s="6">
        <v>22721</v>
      </c>
      <c r="C14" s="6"/>
      <c r="D14" s="6">
        <v>22721</v>
      </c>
      <c r="E14" s="6"/>
      <c r="F14" s="6"/>
      <c r="G14" s="6"/>
      <c r="H14" s="6"/>
      <c r="I14" s="6"/>
    </row>
    <row r="15" ht="20.25" customHeight="1" spans="1:9">
      <c r="A15" s="4" t="s">
        <v>2568</v>
      </c>
      <c r="B15" s="6">
        <v>6</v>
      </c>
      <c r="C15" s="6"/>
      <c r="D15" s="6">
        <v>6</v>
      </c>
      <c r="E15" s="6"/>
      <c r="F15" s="6"/>
      <c r="G15" s="6"/>
      <c r="H15" s="6"/>
      <c r="I15" s="6"/>
    </row>
    <row r="16" ht="20.25" customHeight="1" spans="1:9">
      <c r="A16" s="4" t="s">
        <v>2569</v>
      </c>
      <c r="B16" s="6">
        <v>5</v>
      </c>
      <c r="C16" s="6"/>
      <c r="D16" s="6">
        <v>5</v>
      </c>
      <c r="E16" s="6"/>
      <c r="F16" s="6"/>
      <c r="G16" s="6"/>
      <c r="H16" s="6"/>
      <c r="I16" s="6"/>
    </row>
    <row r="17" ht="20.25" customHeight="1" spans="1:9">
      <c r="A17" s="4" t="s">
        <v>2570</v>
      </c>
      <c r="B17" s="6"/>
      <c r="C17" s="6"/>
      <c r="D17" s="6"/>
      <c r="E17" s="6"/>
      <c r="F17" s="6"/>
      <c r="G17" s="6"/>
      <c r="H17" s="6"/>
      <c r="I17" s="6"/>
    </row>
    <row r="18" ht="20.25" customHeight="1" spans="1:9">
      <c r="A18" s="4" t="s">
        <v>2571</v>
      </c>
      <c r="B18" s="6">
        <v>12475</v>
      </c>
      <c r="C18" s="6"/>
      <c r="D18" s="6">
        <v>12475</v>
      </c>
      <c r="E18" s="6"/>
      <c r="F18" s="6"/>
      <c r="G18" s="6"/>
      <c r="H18" s="6"/>
      <c r="I18" s="6"/>
    </row>
    <row r="19" ht="20.25" customHeight="1" spans="1:9">
      <c r="A19" s="4" t="s">
        <v>2572</v>
      </c>
      <c r="B19" s="6">
        <v>90786</v>
      </c>
      <c r="C19" s="6"/>
      <c r="D19" s="6">
        <v>90786</v>
      </c>
      <c r="E19" s="6"/>
      <c r="F19" s="6"/>
      <c r="G19" s="6"/>
      <c r="H19" s="6"/>
      <c r="I19" s="6"/>
    </row>
  </sheetData>
  <sheetProtection autoFilter="0"/>
  <mergeCells count="11">
    <mergeCell ref="A1:I1"/>
    <mergeCell ref="A2:I2"/>
    <mergeCell ref="A3:A4"/>
    <mergeCell ref="B3:B4"/>
    <mergeCell ref="C3:C4"/>
    <mergeCell ref="D3:D4"/>
    <mergeCell ref="E3:E4"/>
    <mergeCell ref="F3:F4"/>
    <mergeCell ref="G3:G4"/>
    <mergeCell ref="H3:H4"/>
    <mergeCell ref="I3:I4"/>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8"/>
  <sheetViews>
    <sheetView showGridLines="0" showZeros="0" tabSelected="1" defaultGridColor="0" colorId="8" workbookViewId="0">
      <selection activeCell="A2" sqref="$A2:$XFD2"/>
    </sheetView>
  </sheetViews>
  <sheetFormatPr defaultColWidth="12.125" defaultRowHeight="17" customHeight="1" outlineLevelCol="2"/>
  <cols>
    <col min="1" max="3" width="40.125" customWidth="1"/>
  </cols>
  <sheetData>
    <row r="1" ht="33.75" customHeight="1" spans="1:3">
      <c r="A1" s="1" t="s">
        <v>2573</v>
      </c>
      <c r="B1" s="1"/>
      <c r="C1" s="1"/>
    </row>
    <row r="2" ht="17.25" customHeight="1" spans="1:3">
      <c r="A2" s="2" t="s">
        <v>8</v>
      </c>
      <c r="B2" s="2"/>
      <c r="C2" s="2"/>
    </row>
    <row r="3" ht="23.25" customHeight="1" spans="1:3">
      <c r="A3" s="3" t="s">
        <v>63</v>
      </c>
      <c r="B3" s="3" t="s">
        <v>10</v>
      </c>
      <c r="C3" s="3" t="s">
        <v>12</v>
      </c>
    </row>
    <row r="4" ht="24.75" customHeight="1" spans="1:3">
      <c r="A4" s="4" t="s">
        <v>2574</v>
      </c>
      <c r="B4" s="5"/>
      <c r="C4" s="6">
        <v>600211</v>
      </c>
    </row>
    <row r="5" ht="24.75" customHeight="1" spans="1:3">
      <c r="A5" s="4" t="s">
        <v>2575</v>
      </c>
      <c r="B5" s="5"/>
      <c r="C5" s="6">
        <v>78611</v>
      </c>
    </row>
    <row r="6" ht="24.75" customHeight="1" spans="1:3">
      <c r="A6" s="4" t="s">
        <v>2576</v>
      </c>
      <c r="B6" s="5"/>
      <c r="C6" s="6">
        <v>521600</v>
      </c>
    </row>
    <row r="7" ht="24.75" customHeight="1" spans="1:3">
      <c r="A7" s="4" t="s">
        <v>2577</v>
      </c>
      <c r="B7" s="6">
        <v>807498</v>
      </c>
      <c r="C7" s="5"/>
    </row>
    <row r="8" ht="24.75" customHeight="1" spans="1:3">
      <c r="A8" s="4" t="s">
        <v>2575</v>
      </c>
      <c r="B8" s="6">
        <v>79139</v>
      </c>
      <c r="C8" s="5"/>
    </row>
    <row r="9" ht="24.75" customHeight="1" spans="1:3">
      <c r="A9" s="4" t="s">
        <v>2576</v>
      </c>
      <c r="B9" s="6">
        <v>728359</v>
      </c>
      <c r="C9" s="5"/>
    </row>
    <row r="10" ht="24.75" customHeight="1" spans="1:3">
      <c r="A10" s="4" t="s">
        <v>2578</v>
      </c>
      <c r="B10" s="5"/>
      <c r="C10" s="6">
        <v>234900</v>
      </c>
    </row>
    <row r="11" ht="24.75" customHeight="1" spans="1:3">
      <c r="A11" s="4" t="s">
        <v>2575</v>
      </c>
      <c r="B11" s="5"/>
      <c r="C11" s="6">
        <v>2900</v>
      </c>
    </row>
    <row r="12" ht="24.75" customHeight="1" spans="1:3">
      <c r="A12" s="4" t="s">
        <v>2576</v>
      </c>
      <c r="B12" s="5"/>
      <c r="C12" s="6">
        <v>232000</v>
      </c>
    </row>
    <row r="13" ht="24.75" customHeight="1" spans="1:3">
      <c r="A13" s="4" t="s">
        <v>2579</v>
      </c>
      <c r="B13" s="5"/>
      <c r="C13" s="6">
        <v>116341</v>
      </c>
    </row>
    <row r="14" ht="24.75" customHeight="1" spans="1:3">
      <c r="A14" s="4" t="s">
        <v>2575</v>
      </c>
      <c r="B14" s="5"/>
      <c r="C14" s="6">
        <v>2941</v>
      </c>
    </row>
    <row r="15" ht="24.75" customHeight="1" spans="1:3">
      <c r="A15" s="4" t="s">
        <v>2576</v>
      </c>
      <c r="B15" s="5"/>
      <c r="C15" s="6">
        <v>113400</v>
      </c>
    </row>
    <row r="16" ht="24.75" customHeight="1" spans="1:3">
      <c r="A16" s="4" t="s">
        <v>2580</v>
      </c>
      <c r="B16" s="5"/>
      <c r="C16" s="6">
        <v>799770</v>
      </c>
    </row>
    <row r="17" ht="24.75" customHeight="1" spans="1:3">
      <c r="A17" s="4" t="s">
        <v>2575</v>
      </c>
      <c r="B17" s="5"/>
      <c r="C17" s="6">
        <v>78570</v>
      </c>
    </row>
    <row r="18" ht="24.75" customHeight="1" spans="1:3">
      <c r="A18" s="4" t="s">
        <v>2576</v>
      </c>
      <c r="B18" s="5"/>
      <c r="C18" s="6">
        <v>721200</v>
      </c>
    </row>
  </sheetData>
  <sheetProtection autoFilter="0"/>
  <mergeCells count="2">
    <mergeCell ref="A1:C1"/>
    <mergeCell ref="A2:C2"/>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showGridLines="0" showZeros="0" defaultGridColor="0" colorId="8" workbookViewId="0">
      <selection activeCell="A2" sqref="$A2:$XFD2"/>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8">
      <c r="A1" s="1" t="s">
        <v>7</v>
      </c>
      <c r="B1" s="1"/>
      <c r="C1" s="1"/>
      <c r="D1" s="1"/>
      <c r="E1" s="1"/>
      <c r="F1" s="1"/>
      <c r="G1" s="1"/>
      <c r="H1" s="1"/>
    </row>
    <row r="2" ht="17.25" customHeight="1" spans="1:8">
      <c r="A2" s="2" t="s">
        <v>8</v>
      </c>
      <c r="B2" s="2"/>
      <c r="C2" s="2"/>
      <c r="D2" s="2"/>
      <c r="E2" s="2"/>
      <c r="F2" s="2"/>
      <c r="G2" s="2"/>
      <c r="H2" s="2"/>
    </row>
    <row r="3" ht="18.75" customHeight="1" spans="1:13">
      <c r="A3" s="3" t="s">
        <v>9</v>
      </c>
      <c r="B3" s="3" t="s">
        <v>10</v>
      </c>
      <c r="C3" s="3" t="s">
        <v>11</v>
      </c>
      <c r="D3" s="3" t="s">
        <v>12</v>
      </c>
      <c r="E3" s="3" t="s">
        <v>9</v>
      </c>
      <c r="F3" s="3" t="s">
        <v>10</v>
      </c>
      <c r="G3" s="3" t="s">
        <v>11</v>
      </c>
      <c r="H3" s="3" t="s">
        <v>12</v>
      </c>
      <c r="I3" s="97"/>
      <c r="J3" s="98"/>
      <c r="K3" s="98"/>
      <c r="L3" s="98"/>
      <c r="M3" s="98"/>
    </row>
    <row r="4" ht="17.25" customHeight="1" spans="1:13">
      <c r="A4" s="4" t="s">
        <v>13</v>
      </c>
      <c r="B4" s="6">
        <v>79500</v>
      </c>
      <c r="C4" s="6">
        <v>79500</v>
      </c>
      <c r="D4" s="6">
        <v>43317</v>
      </c>
      <c r="E4" s="4" t="s">
        <v>14</v>
      </c>
      <c r="F4" s="6">
        <v>54463</v>
      </c>
      <c r="G4" s="6">
        <v>49211</v>
      </c>
      <c r="H4" s="6">
        <v>48311</v>
      </c>
      <c r="I4" s="97"/>
      <c r="J4" s="98"/>
      <c r="K4" s="98"/>
      <c r="L4" s="98"/>
      <c r="M4" s="98"/>
    </row>
    <row r="5" ht="17.25" customHeight="1" spans="1:13">
      <c r="A5" s="4" t="s">
        <v>15</v>
      </c>
      <c r="B5" s="6">
        <v>34657</v>
      </c>
      <c r="C5" s="6">
        <v>34657</v>
      </c>
      <c r="D5" s="6">
        <v>22571</v>
      </c>
      <c r="E5" s="4" t="s">
        <v>16</v>
      </c>
      <c r="F5" s="6"/>
      <c r="G5" s="6"/>
      <c r="H5" s="6"/>
      <c r="I5" s="97"/>
      <c r="J5" s="98"/>
      <c r="K5" s="98"/>
      <c r="L5" s="98"/>
      <c r="M5" s="98"/>
    </row>
    <row r="6" ht="17.25" customHeight="1" spans="1:13">
      <c r="A6" s="4" t="s">
        <v>17</v>
      </c>
      <c r="B6" s="6">
        <v>5376</v>
      </c>
      <c r="C6" s="6">
        <v>5376</v>
      </c>
      <c r="D6" s="6">
        <v>4439</v>
      </c>
      <c r="E6" s="4" t="s">
        <v>18</v>
      </c>
      <c r="F6" s="6">
        <v>814</v>
      </c>
      <c r="G6" s="6">
        <v>490</v>
      </c>
      <c r="H6" s="6">
        <v>465</v>
      </c>
      <c r="I6" s="97"/>
      <c r="J6" s="98"/>
      <c r="K6" s="98"/>
      <c r="L6" s="98"/>
      <c r="M6" s="98"/>
    </row>
    <row r="7" ht="17.25" customHeight="1" spans="1:13">
      <c r="A7" s="4" t="s">
        <v>19</v>
      </c>
      <c r="B7" s="6">
        <v>2037</v>
      </c>
      <c r="C7" s="6">
        <v>2037</v>
      </c>
      <c r="D7" s="6">
        <v>1903</v>
      </c>
      <c r="E7" s="4" t="s">
        <v>20</v>
      </c>
      <c r="F7" s="6">
        <v>5101</v>
      </c>
      <c r="G7" s="6">
        <v>2630</v>
      </c>
      <c r="H7" s="6">
        <v>2185</v>
      </c>
      <c r="I7" s="97"/>
      <c r="J7" s="98"/>
      <c r="K7" s="98"/>
      <c r="L7" s="98"/>
      <c r="M7" s="98"/>
    </row>
    <row r="8" ht="17.25" customHeight="1" spans="1:13">
      <c r="A8" s="4" t="s">
        <v>21</v>
      </c>
      <c r="B8" s="6">
        <v>7690</v>
      </c>
      <c r="C8" s="6">
        <v>7690</v>
      </c>
      <c r="D8" s="6">
        <v>516</v>
      </c>
      <c r="E8" s="4" t="s">
        <v>22</v>
      </c>
      <c r="F8" s="6">
        <v>106632</v>
      </c>
      <c r="G8" s="6">
        <v>148406</v>
      </c>
      <c r="H8" s="6">
        <v>105805</v>
      </c>
      <c r="I8" s="97"/>
      <c r="J8" s="98"/>
      <c r="K8" s="98"/>
      <c r="L8" s="98"/>
      <c r="M8" s="98"/>
    </row>
    <row r="9" ht="17.25" customHeight="1" spans="1:13">
      <c r="A9" s="4" t="s">
        <v>23</v>
      </c>
      <c r="B9" s="6">
        <v>3865</v>
      </c>
      <c r="C9" s="6">
        <v>3865</v>
      </c>
      <c r="D9" s="6">
        <v>2521</v>
      </c>
      <c r="E9" s="4" t="s">
        <v>24</v>
      </c>
      <c r="F9" s="6">
        <v>2685</v>
      </c>
      <c r="G9" s="6">
        <v>1041</v>
      </c>
      <c r="H9" s="6">
        <v>1019</v>
      </c>
      <c r="I9" s="97"/>
      <c r="J9" s="98"/>
      <c r="K9" s="98"/>
      <c r="L9" s="98"/>
      <c r="M9" s="98"/>
    </row>
    <row r="10" ht="17.25" customHeight="1" spans="1:13">
      <c r="A10" s="4" t="s">
        <v>25</v>
      </c>
      <c r="B10" s="6">
        <v>3067</v>
      </c>
      <c r="C10" s="6">
        <v>3067</v>
      </c>
      <c r="D10" s="6">
        <v>3145</v>
      </c>
      <c r="E10" s="4" t="s">
        <v>26</v>
      </c>
      <c r="F10" s="6">
        <v>3914</v>
      </c>
      <c r="G10" s="6">
        <v>3421</v>
      </c>
      <c r="H10" s="6">
        <v>2761</v>
      </c>
      <c r="I10" s="97"/>
      <c r="J10" s="98"/>
      <c r="K10" s="98"/>
      <c r="L10" s="98"/>
      <c r="M10" s="98"/>
    </row>
    <row r="11" ht="17.25" customHeight="1" spans="1:13">
      <c r="A11" s="4" t="s">
        <v>27</v>
      </c>
      <c r="B11" s="6">
        <v>1510</v>
      </c>
      <c r="C11" s="6">
        <v>1510</v>
      </c>
      <c r="D11" s="6">
        <v>1285</v>
      </c>
      <c r="E11" s="4" t="s">
        <v>28</v>
      </c>
      <c r="F11" s="6">
        <v>44045</v>
      </c>
      <c r="G11" s="6">
        <v>62049</v>
      </c>
      <c r="H11" s="6">
        <v>59610</v>
      </c>
      <c r="I11" s="97"/>
      <c r="J11" s="98"/>
      <c r="K11" s="98"/>
      <c r="L11" s="98"/>
      <c r="M11" s="98"/>
    </row>
    <row r="12" ht="17.25" customHeight="1" spans="1:13">
      <c r="A12" s="4" t="s">
        <v>29</v>
      </c>
      <c r="B12" s="6">
        <v>3740</v>
      </c>
      <c r="C12" s="6">
        <v>3740</v>
      </c>
      <c r="D12" s="6">
        <v>3709</v>
      </c>
      <c r="E12" s="4" t="s">
        <v>30</v>
      </c>
      <c r="F12" s="6">
        <v>35627</v>
      </c>
      <c r="G12" s="6">
        <v>44911</v>
      </c>
      <c r="H12" s="6">
        <v>32261</v>
      </c>
      <c r="I12" s="97"/>
      <c r="J12" s="98"/>
      <c r="K12" s="98"/>
      <c r="L12" s="98"/>
      <c r="M12" s="98"/>
    </row>
    <row r="13" ht="17.25" customHeight="1" spans="1:13">
      <c r="A13" s="4" t="s">
        <v>31</v>
      </c>
      <c r="B13" s="6">
        <v>10950</v>
      </c>
      <c r="C13" s="6">
        <v>10950</v>
      </c>
      <c r="D13" s="6">
        <v>-689</v>
      </c>
      <c r="E13" s="4" t="s">
        <v>32</v>
      </c>
      <c r="F13" s="6">
        <v>13279</v>
      </c>
      <c r="G13" s="6">
        <v>8689</v>
      </c>
      <c r="H13" s="6">
        <v>3615</v>
      </c>
      <c r="I13" s="97"/>
      <c r="J13" s="98"/>
      <c r="K13" s="98"/>
      <c r="L13" s="98"/>
      <c r="M13" s="98"/>
    </row>
    <row r="14" ht="17.25" customHeight="1" spans="1:13">
      <c r="A14" s="4" t="s">
        <v>33</v>
      </c>
      <c r="B14" s="6"/>
      <c r="C14" s="6"/>
      <c r="D14" s="6"/>
      <c r="E14" s="4" t="s">
        <v>34</v>
      </c>
      <c r="F14" s="6">
        <v>21986</v>
      </c>
      <c r="G14" s="6">
        <v>18791</v>
      </c>
      <c r="H14" s="6">
        <v>16957</v>
      </c>
      <c r="I14" s="97"/>
      <c r="J14" s="98"/>
      <c r="K14" s="98"/>
      <c r="L14" s="98"/>
      <c r="M14" s="98"/>
    </row>
    <row r="15" ht="17.25" customHeight="1" spans="1:13">
      <c r="A15" s="4" t="s">
        <v>35</v>
      </c>
      <c r="B15" s="6">
        <v>6530</v>
      </c>
      <c r="C15" s="6">
        <v>6530</v>
      </c>
      <c r="D15" s="6">
        <v>3774</v>
      </c>
      <c r="E15" s="4" t="s">
        <v>36</v>
      </c>
      <c r="F15" s="6">
        <v>58488</v>
      </c>
      <c r="G15" s="6">
        <v>80991</v>
      </c>
      <c r="H15" s="6">
        <v>53453</v>
      </c>
      <c r="I15" s="97"/>
      <c r="J15" s="98"/>
      <c r="K15" s="98"/>
      <c r="L15" s="98"/>
      <c r="M15" s="98"/>
    </row>
    <row r="16" ht="17.25" customHeight="1" spans="1:13">
      <c r="A16" s="4" t="s">
        <v>37</v>
      </c>
      <c r="B16" s="6"/>
      <c r="C16" s="6"/>
      <c r="D16" s="6"/>
      <c r="E16" s="4" t="s">
        <v>38</v>
      </c>
      <c r="F16" s="6">
        <v>15041</v>
      </c>
      <c r="G16" s="6">
        <v>14545</v>
      </c>
      <c r="H16" s="6">
        <v>6809</v>
      </c>
      <c r="I16" s="97"/>
      <c r="J16" s="98"/>
      <c r="K16" s="98"/>
      <c r="L16" s="98"/>
      <c r="M16" s="98"/>
    </row>
    <row r="17" ht="17.25" customHeight="1" spans="1:13">
      <c r="A17" s="4" t="s">
        <v>39</v>
      </c>
      <c r="B17" s="6"/>
      <c r="C17" s="6"/>
      <c r="D17" s="6"/>
      <c r="E17" s="4" t="s">
        <v>40</v>
      </c>
      <c r="F17" s="6">
        <v>1679</v>
      </c>
      <c r="G17" s="6">
        <v>827</v>
      </c>
      <c r="H17" s="6">
        <v>732</v>
      </c>
      <c r="I17" s="97"/>
      <c r="J17" s="98"/>
      <c r="K17" s="98"/>
      <c r="L17" s="98"/>
      <c r="M17" s="98"/>
    </row>
    <row r="18" ht="18.75" customHeight="1" spans="1:13">
      <c r="A18" s="4" t="s">
        <v>41</v>
      </c>
      <c r="B18" s="6">
        <v>22</v>
      </c>
      <c r="C18" s="6">
        <v>22</v>
      </c>
      <c r="D18" s="6">
        <v>17</v>
      </c>
      <c r="E18" s="4" t="s">
        <v>42</v>
      </c>
      <c r="F18" s="6">
        <v>1031</v>
      </c>
      <c r="G18" s="6">
        <v>1104</v>
      </c>
      <c r="H18" s="6">
        <v>596</v>
      </c>
      <c r="I18" s="97"/>
      <c r="J18" s="98"/>
      <c r="K18" s="98"/>
      <c r="L18" s="98"/>
      <c r="M18" s="98"/>
    </row>
    <row r="19" ht="17.25" customHeight="1" spans="1:13">
      <c r="A19" s="4" t="s">
        <v>43</v>
      </c>
      <c r="B19" s="6">
        <v>56</v>
      </c>
      <c r="C19" s="6">
        <v>56</v>
      </c>
      <c r="D19" s="6">
        <v>126</v>
      </c>
      <c r="E19" s="4" t="s">
        <v>44</v>
      </c>
      <c r="F19" s="6"/>
      <c r="G19" s="6"/>
      <c r="H19" s="6"/>
      <c r="I19" s="97"/>
      <c r="J19" s="98"/>
      <c r="K19" s="98"/>
      <c r="L19" s="98"/>
      <c r="M19" s="98"/>
    </row>
    <row r="20" ht="17.25" customHeight="1" spans="1:13">
      <c r="A20" s="4" t="s">
        <v>45</v>
      </c>
      <c r="B20" s="6">
        <v>86000</v>
      </c>
      <c r="C20" s="6">
        <v>86000</v>
      </c>
      <c r="D20" s="6">
        <v>49683</v>
      </c>
      <c r="E20" s="4" t="s">
        <v>46</v>
      </c>
      <c r="F20" s="6"/>
      <c r="G20" s="6"/>
      <c r="H20" s="6"/>
      <c r="I20" s="97"/>
      <c r="J20" s="98"/>
      <c r="K20" s="98"/>
      <c r="L20" s="98"/>
      <c r="M20" s="98"/>
    </row>
    <row r="21" ht="17.25" customHeight="1" spans="1:13">
      <c r="A21" s="4" t="s">
        <v>47</v>
      </c>
      <c r="B21" s="6">
        <v>5213</v>
      </c>
      <c r="C21" s="6">
        <v>5213</v>
      </c>
      <c r="D21" s="6">
        <v>4036</v>
      </c>
      <c r="E21" s="4" t="s">
        <v>48</v>
      </c>
      <c r="F21" s="6">
        <v>1815</v>
      </c>
      <c r="G21" s="6">
        <v>1661</v>
      </c>
      <c r="H21" s="6">
        <v>1640</v>
      </c>
      <c r="I21" s="97"/>
      <c r="J21" s="98"/>
      <c r="K21" s="98"/>
      <c r="L21" s="98"/>
      <c r="M21" s="98"/>
    </row>
    <row r="22" ht="17.25" customHeight="1" spans="1:13">
      <c r="A22" s="4" t="s">
        <v>49</v>
      </c>
      <c r="B22" s="6">
        <v>25186</v>
      </c>
      <c r="C22" s="6">
        <v>25186</v>
      </c>
      <c r="D22" s="6">
        <v>30462</v>
      </c>
      <c r="E22" s="4" t="s">
        <v>50</v>
      </c>
      <c r="F22" s="6">
        <v>28020</v>
      </c>
      <c r="G22" s="6">
        <v>22139</v>
      </c>
      <c r="H22" s="6">
        <v>15861</v>
      </c>
      <c r="I22" s="97"/>
      <c r="J22" s="98"/>
      <c r="K22" s="98"/>
      <c r="L22" s="98"/>
      <c r="M22" s="98"/>
    </row>
    <row r="23" ht="17.25" customHeight="1" spans="1:13">
      <c r="A23" s="4" t="s">
        <v>51</v>
      </c>
      <c r="B23" s="6">
        <v>8951</v>
      </c>
      <c r="C23" s="6">
        <v>8951</v>
      </c>
      <c r="D23" s="6">
        <v>4503</v>
      </c>
      <c r="E23" s="4" t="s">
        <v>52</v>
      </c>
      <c r="F23" s="6">
        <v>4029</v>
      </c>
      <c r="G23" s="6">
        <v>1318</v>
      </c>
      <c r="H23" s="6">
        <v>820</v>
      </c>
      <c r="I23" s="97"/>
      <c r="J23" s="98"/>
      <c r="K23" s="98"/>
      <c r="L23" s="98"/>
      <c r="M23" s="98"/>
    </row>
    <row r="24" ht="17.25" customHeight="1" spans="1:13">
      <c r="A24" s="4" t="s">
        <v>53</v>
      </c>
      <c r="B24" s="6"/>
      <c r="C24" s="6"/>
      <c r="D24" s="6"/>
      <c r="E24" s="4" t="s">
        <v>54</v>
      </c>
      <c r="F24" s="6">
        <v>3265</v>
      </c>
      <c r="G24" s="6">
        <v>10166</v>
      </c>
      <c r="H24" s="6">
        <v>5366</v>
      </c>
      <c r="I24" s="97"/>
      <c r="J24" s="98"/>
      <c r="K24" s="98"/>
      <c r="L24" s="98"/>
      <c r="M24" s="98"/>
    </row>
    <row r="25" ht="17.25" customHeight="1" spans="1:13">
      <c r="A25" s="4" t="s">
        <v>55</v>
      </c>
      <c r="B25" s="6">
        <v>43810</v>
      </c>
      <c r="C25" s="6">
        <v>43810</v>
      </c>
      <c r="D25" s="6">
        <v>5645</v>
      </c>
      <c r="E25" s="4" t="s">
        <v>56</v>
      </c>
      <c r="F25" s="6">
        <v>4000</v>
      </c>
      <c r="G25" s="6"/>
      <c r="H25" s="6"/>
      <c r="I25" s="97"/>
      <c r="J25" s="98"/>
      <c r="K25" s="98"/>
      <c r="L25" s="98"/>
      <c r="M25" s="98"/>
    </row>
    <row r="26" ht="17.25" customHeight="1" spans="1:13">
      <c r="A26" s="4" t="s">
        <v>57</v>
      </c>
      <c r="B26" s="6">
        <v>2840</v>
      </c>
      <c r="C26" s="6">
        <v>2840</v>
      </c>
      <c r="D26" s="6">
        <v>5037</v>
      </c>
      <c r="E26" s="4" t="s">
        <v>58</v>
      </c>
      <c r="F26" s="6">
        <v>3656</v>
      </c>
      <c r="G26" s="6">
        <v>4841</v>
      </c>
      <c r="H26" s="6">
        <v>2104</v>
      </c>
      <c r="I26" s="97"/>
      <c r="J26" s="98"/>
      <c r="K26" s="98"/>
      <c r="L26" s="98"/>
      <c r="M26" s="98"/>
    </row>
    <row r="27" ht="17.25" customHeight="1" spans="1:13">
      <c r="A27" s="61"/>
      <c r="B27" s="5"/>
      <c r="C27" s="5"/>
      <c r="D27" s="5"/>
      <c r="E27" s="4" t="s">
        <v>59</v>
      </c>
      <c r="F27" s="6">
        <v>2444</v>
      </c>
      <c r="G27" s="6">
        <v>2443</v>
      </c>
      <c r="H27" s="6">
        <v>2443</v>
      </c>
      <c r="I27" s="97"/>
      <c r="J27" s="98"/>
      <c r="K27" s="98"/>
      <c r="L27" s="98"/>
      <c r="M27" s="98"/>
    </row>
    <row r="28" ht="17.25" customHeight="1" spans="1:13">
      <c r="A28" s="61"/>
      <c r="B28" s="5"/>
      <c r="C28" s="5"/>
      <c r="D28" s="5"/>
      <c r="E28" s="4" t="s">
        <v>60</v>
      </c>
      <c r="F28" s="6">
        <v>4</v>
      </c>
      <c r="G28" s="6"/>
      <c r="H28" s="6"/>
      <c r="I28" s="97"/>
      <c r="J28" s="98"/>
      <c r="K28" s="98"/>
      <c r="L28" s="98"/>
      <c r="M28" s="98"/>
    </row>
    <row r="29" ht="17.25" customHeight="1" spans="1:13">
      <c r="A29" s="4"/>
      <c r="B29" s="5"/>
      <c r="C29" s="5"/>
      <c r="D29" s="5"/>
      <c r="E29" s="4"/>
      <c r="F29" s="5"/>
      <c r="G29" s="5"/>
      <c r="H29" s="5"/>
      <c r="I29" s="97"/>
      <c r="J29" s="98"/>
      <c r="K29" s="98"/>
      <c r="L29" s="98"/>
      <c r="M29" s="98"/>
    </row>
    <row r="30" ht="17.25" customHeight="1" spans="1:13">
      <c r="A30" s="4"/>
      <c r="B30" s="5"/>
      <c r="C30" s="5"/>
      <c r="D30" s="5"/>
      <c r="E30" s="4"/>
      <c r="F30" s="5"/>
      <c r="G30" s="5"/>
      <c r="H30" s="5"/>
      <c r="I30" s="97"/>
      <c r="J30" s="98"/>
      <c r="K30" s="98"/>
      <c r="L30" s="98"/>
      <c r="M30" s="98"/>
    </row>
    <row r="31" ht="17.25" customHeight="1" spans="1:13">
      <c r="A31" s="4"/>
      <c r="B31" s="5"/>
      <c r="C31" s="5"/>
      <c r="D31" s="5"/>
      <c r="E31" s="4"/>
      <c r="F31" s="5"/>
      <c r="G31" s="5"/>
      <c r="H31" s="5"/>
      <c r="I31" s="97"/>
      <c r="J31" s="98"/>
      <c r="K31" s="98"/>
      <c r="L31" s="98"/>
      <c r="M31" s="98"/>
    </row>
    <row r="32" ht="17.25" customHeight="1" spans="1:13">
      <c r="A32" s="4"/>
      <c r="B32" s="5"/>
      <c r="C32" s="5"/>
      <c r="D32" s="5"/>
      <c r="E32" s="4"/>
      <c r="F32" s="5"/>
      <c r="G32" s="5"/>
      <c r="H32" s="5"/>
      <c r="I32" s="97"/>
      <c r="J32" s="98"/>
      <c r="K32" s="98"/>
      <c r="L32" s="98"/>
      <c r="M32" s="98"/>
    </row>
    <row r="33" ht="17.25" customHeight="1" spans="1:13">
      <c r="A33" s="4"/>
      <c r="B33" s="5"/>
      <c r="C33" s="5"/>
      <c r="D33" s="5"/>
      <c r="E33" s="4"/>
      <c r="F33" s="5"/>
      <c r="G33" s="5"/>
      <c r="H33" s="5"/>
      <c r="I33" s="97"/>
      <c r="J33" s="98"/>
      <c r="K33" s="98"/>
      <c r="L33" s="98"/>
      <c r="M33" s="98"/>
    </row>
    <row r="34" ht="17.25" customHeight="1" spans="1:13">
      <c r="A34" s="4"/>
      <c r="B34" s="5"/>
      <c r="C34" s="5"/>
      <c r="D34" s="5"/>
      <c r="E34" s="4"/>
      <c r="F34" s="5"/>
      <c r="G34" s="5"/>
      <c r="H34" s="5"/>
      <c r="I34" s="97"/>
      <c r="J34" s="98"/>
      <c r="K34" s="98"/>
      <c r="L34" s="98"/>
      <c r="M34" s="98"/>
    </row>
    <row r="35" ht="17.25" customHeight="1" spans="1:13">
      <c r="A35" s="4"/>
      <c r="B35" s="5"/>
      <c r="C35" s="5"/>
      <c r="D35" s="5"/>
      <c r="E35" s="4"/>
      <c r="F35" s="5"/>
      <c r="G35" s="5"/>
      <c r="H35" s="5"/>
      <c r="I35" s="97"/>
      <c r="J35" s="98"/>
      <c r="K35" s="98"/>
      <c r="L35" s="98"/>
      <c r="M35" s="98"/>
    </row>
    <row r="36" ht="17.25" customHeight="1" spans="1:13">
      <c r="A36" s="4"/>
      <c r="B36" s="5"/>
      <c r="C36" s="5"/>
      <c r="D36" s="5"/>
      <c r="E36" s="4"/>
      <c r="F36" s="5"/>
      <c r="G36" s="5"/>
      <c r="H36" s="5"/>
      <c r="I36" s="97"/>
      <c r="J36" s="98"/>
      <c r="K36" s="98"/>
      <c r="L36" s="98"/>
      <c r="M36" s="98"/>
    </row>
    <row r="37" ht="17.25" customHeight="1" spans="1:13">
      <c r="A37" s="4"/>
      <c r="B37" s="5"/>
      <c r="C37" s="5"/>
      <c r="D37" s="5"/>
      <c r="E37" s="4"/>
      <c r="F37" s="5"/>
      <c r="G37" s="5"/>
      <c r="H37" s="5"/>
      <c r="I37" s="97"/>
      <c r="J37" s="98"/>
      <c r="K37" s="98"/>
      <c r="L37" s="98"/>
      <c r="M37" s="98"/>
    </row>
    <row r="38" ht="17.25" customHeight="1" spans="1:13">
      <c r="A38" s="4"/>
      <c r="B38" s="5"/>
      <c r="C38" s="5"/>
      <c r="D38" s="5"/>
      <c r="E38" s="4"/>
      <c r="F38" s="5"/>
      <c r="G38" s="5"/>
      <c r="H38" s="5"/>
      <c r="I38" s="97"/>
      <c r="J38" s="98"/>
      <c r="K38" s="98"/>
      <c r="L38" s="98"/>
      <c r="M38" s="98"/>
    </row>
    <row r="39" ht="17.25" customHeight="1" spans="1:13">
      <c r="A39" s="3" t="s">
        <v>61</v>
      </c>
      <c r="B39" s="6">
        <v>165500</v>
      </c>
      <c r="C39" s="6">
        <v>165500</v>
      </c>
      <c r="D39" s="6">
        <v>93000</v>
      </c>
      <c r="E39" s="3" t="s">
        <v>62</v>
      </c>
      <c r="F39" s="6">
        <v>412018</v>
      </c>
      <c r="G39" s="6">
        <v>479674</v>
      </c>
      <c r="H39" s="6">
        <v>362813</v>
      </c>
      <c r="I39" s="97"/>
      <c r="J39" s="98"/>
      <c r="K39" s="98"/>
      <c r="L39" s="98"/>
      <c r="M39" s="98"/>
    </row>
  </sheetData>
  <sheetProtection autoFilter="0"/>
  <mergeCells count="2">
    <mergeCell ref="A1:H1"/>
    <mergeCell ref="A2:H2"/>
  </mergeCells>
  <printOptions horizontalCentered="1" verticalCentered="1"/>
  <pageMargins left="0.47" right="0.25" top="0.47" bottom="0.47" header="0.3" footer="0.3"/>
  <pageSetup paperSize="12" scale="89" pageOrder="overThenDown" orientation="landscape" blackAndWhite="1"/>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2"/>
  <sheetViews>
    <sheetView showGridLines="0" showZeros="0" defaultGridColor="0" colorId="8" workbookViewId="0">
      <selection activeCell="C10" sqref="C10"/>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
        <v>7</v>
      </c>
      <c r="B1" s="1"/>
      <c r="C1" s="1"/>
      <c r="D1" s="1"/>
    </row>
    <row r="2" ht="17.25" customHeight="1" spans="1:4">
      <c r="A2" s="2" t="s">
        <v>8</v>
      </c>
      <c r="B2" s="2"/>
      <c r="C2" s="2"/>
      <c r="D2" s="2"/>
    </row>
    <row r="3" ht="17.25" customHeight="1" spans="1:4">
      <c r="A3" s="3" t="s">
        <v>63</v>
      </c>
      <c r="B3" s="3" t="s">
        <v>12</v>
      </c>
      <c r="C3" s="3" t="s">
        <v>63</v>
      </c>
      <c r="D3" s="3" t="s">
        <v>12</v>
      </c>
    </row>
    <row r="4" ht="17.25" customHeight="1" spans="1:4">
      <c r="A4" s="3" t="s">
        <v>61</v>
      </c>
      <c r="B4" s="6">
        <v>93000</v>
      </c>
      <c r="C4" s="3" t="s">
        <v>62</v>
      </c>
      <c r="D4" s="6">
        <v>362813</v>
      </c>
    </row>
    <row r="5" ht="17.25" customHeight="1" spans="1:4">
      <c r="A5" s="4" t="s">
        <v>64</v>
      </c>
      <c r="B5" s="6">
        <v>265562</v>
      </c>
      <c r="C5" s="4" t="s">
        <v>65</v>
      </c>
      <c r="D5" s="6">
        <v>32094</v>
      </c>
    </row>
    <row r="6" ht="17.25" customHeight="1" spans="1:4">
      <c r="A6" s="4" t="s">
        <v>66</v>
      </c>
      <c r="B6" s="6">
        <v>15703</v>
      </c>
      <c r="C6" s="61"/>
      <c r="D6" s="5"/>
    </row>
    <row r="7" ht="17.25" customHeight="1" spans="1:4">
      <c r="A7" s="4" t="s">
        <v>67</v>
      </c>
      <c r="B7" s="6">
        <v>223121</v>
      </c>
      <c r="C7" s="61"/>
      <c r="D7" s="5"/>
    </row>
    <row r="8" ht="17.25" customHeight="1" spans="1:4">
      <c r="A8" s="4" t="s">
        <v>68</v>
      </c>
      <c r="B8" s="6">
        <v>26738</v>
      </c>
      <c r="C8" s="4"/>
      <c r="D8" s="5"/>
    </row>
    <row r="9" ht="17.25" customHeight="1" spans="1:4">
      <c r="A9" s="4" t="s">
        <v>69</v>
      </c>
      <c r="B9" s="6"/>
      <c r="C9" s="4"/>
      <c r="D9" s="5"/>
    </row>
    <row r="10" ht="17.25" customHeight="1" spans="1:4">
      <c r="A10" s="4" t="s">
        <v>70</v>
      </c>
      <c r="B10" s="6">
        <v>105161</v>
      </c>
      <c r="C10" s="4"/>
      <c r="D10" s="5"/>
    </row>
    <row r="11" ht="17.25" customHeight="1" spans="1:4">
      <c r="A11" s="4" t="s">
        <v>71</v>
      </c>
      <c r="B11" s="6">
        <v>51483</v>
      </c>
      <c r="C11" s="4" t="s">
        <v>72</v>
      </c>
      <c r="D11" s="6">
        <v>383</v>
      </c>
    </row>
    <row r="12" ht="17.25" customHeight="1" spans="1:4">
      <c r="A12" s="4" t="s">
        <v>73</v>
      </c>
      <c r="B12" s="6">
        <v>2900</v>
      </c>
      <c r="C12" s="4" t="s">
        <v>74</v>
      </c>
      <c r="D12" s="6">
        <v>2941</v>
      </c>
    </row>
    <row r="13" ht="17.25" customHeight="1" spans="1:4">
      <c r="A13" s="4"/>
      <c r="B13" s="5"/>
      <c r="C13" s="4" t="s">
        <v>75</v>
      </c>
      <c r="D13" s="6"/>
    </row>
    <row r="14" ht="17.25" customHeight="1" spans="1:4">
      <c r="A14" s="4" t="s">
        <v>76</v>
      </c>
      <c r="B14" s="6"/>
      <c r="C14" s="4" t="s">
        <v>77</v>
      </c>
      <c r="D14" s="6"/>
    </row>
    <row r="15" ht="17.25" customHeight="1" spans="1:4">
      <c r="A15" s="4" t="s">
        <v>78</v>
      </c>
      <c r="B15" s="6"/>
      <c r="C15" s="4" t="s">
        <v>79</v>
      </c>
      <c r="D15" s="6">
        <v>3014</v>
      </c>
    </row>
    <row r="16" ht="17.25" customHeight="1" spans="1:4">
      <c r="A16" s="4" t="s">
        <v>80</v>
      </c>
      <c r="B16" s="6"/>
      <c r="C16" s="4" t="s">
        <v>81</v>
      </c>
      <c r="D16" s="6"/>
    </row>
    <row r="17" ht="17.25" customHeight="1" spans="1:4">
      <c r="A17" s="4" t="s">
        <v>82</v>
      </c>
      <c r="B17" s="6"/>
      <c r="C17" s="4" t="s">
        <v>83</v>
      </c>
      <c r="D17" s="6"/>
    </row>
    <row r="18" ht="17.25" customHeight="1" spans="1:4">
      <c r="A18" s="4"/>
      <c r="B18" s="5"/>
      <c r="C18" s="4" t="s">
        <v>84</v>
      </c>
      <c r="D18" s="6"/>
    </row>
    <row r="19" ht="17.25" customHeight="1" spans="1:4">
      <c r="A19" s="4"/>
      <c r="B19" s="5"/>
      <c r="C19" s="4" t="s">
        <v>85</v>
      </c>
      <c r="D19" s="6">
        <v>116861</v>
      </c>
    </row>
    <row r="20" ht="17.25" customHeight="1" spans="1:4">
      <c r="A20" s="4"/>
      <c r="B20" s="5"/>
      <c r="C20" s="4" t="s">
        <v>86</v>
      </c>
      <c r="D20" s="6">
        <v>116861</v>
      </c>
    </row>
    <row r="21" ht="17.25" customHeight="1" spans="1:4">
      <c r="A21" s="4"/>
      <c r="B21" s="5"/>
      <c r="C21" s="4" t="s">
        <v>87</v>
      </c>
      <c r="D21" s="6"/>
    </row>
    <row r="22" ht="17.25" customHeight="1" spans="1:4">
      <c r="A22" s="4"/>
      <c r="B22" s="5"/>
      <c r="C22" s="4"/>
      <c r="D22" s="5"/>
    </row>
    <row r="23" ht="17.25" customHeight="1" spans="1:4">
      <c r="A23" s="4"/>
      <c r="B23" s="5"/>
      <c r="C23" s="4"/>
      <c r="D23" s="5"/>
    </row>
    <row r="24" ht="17.25" customHeight="1" spans="1:4">
      <c r="A24" s="4"/>
      <c r="B24" s="5"/>
      <c r="C24" s="4"/>
      <c r="D24" s="5"/>
    </row>
    <row r="25" ht="17.25" customHeight="1" spans="1:4">
      <c r="A25" s="4"/>
      <c r="B25" s="5"/>
      <c r="C25" s="4"/>
      <c r="D25" s="5"/>
    </row>
    <row r="26" ht="17.25" customHeight="1" spans="1:4">
      <c r="A26" s="4"/>
      <c r="B26" s="5"/>
      <c r="C26" s="4"/>
      <c r="D26" s="5"/>
    </row>
    <row r="27" hidden="1" customHeight="1" spans="1:4">
      <c r="A27" s="4"/>
      <c r="B27" s="5"/>
      <c r="C27" s="4"/>
      <c r="D27" s="5"/>
    </row>
    <row r="28" hidden="1" customHeight="1" spans="1:4">
      <c r="A28" s="4"/>
      <c r="B28" s="5"/>
      <c r="C28" s="4"/>
      <c r="D28" s="5"/>
    </row>
    <row r="29" hidden="1" customHeight="1" spans="1:4">
      <c r="A29" s="4"/>
      <c r="B29" s="5"/>
      <c r="C29" s="4"/>
      <c r="D29" s="5"/>
    </row>
    <row r="30" hidden="1" customHeight="1" spans="1:4">
      <c r="A30" s="4"/>
      <c r="B30" s="5"/>
      <c r="C30" s="4"/>
      <c r="D30" s="5"/>
    </row>
    <row r="31" hidden="1" customHeight="1" spans="1:4">
      <c r="A31" s="4"/>
      <c r="B31" s="5"/>
      <c r="C31" s="4"/>
      <c r="D31" s="5"/>
    </row>
    <row r="32" hidden="1" customHeight="1" spans="1:4">
      <c r="A32" s="4"/>
      <c r="B32" s="5"/>
      <c r="C32" s="4"/>
      <c r="D32" s="5"/>
    </row>
    <row r="33" hidden="1" customHeight="1" spans="1:4">
      <c r="A33" s="4"/>
      <c r="B33" s="5"/>
      <c r="C33" s="4"/>
      <c r="D33" s="5"/>
    </row>
    <row r="34" hidden="1" customHeight="1" spans="1:4">
      <c r="A34" s="4"/>
      <c r="B34" s="5"/>
      <c r="C34" s="4"/>
      <c r="D34" s="5"/>
    </row>
    <row r="35" hidden="1" customHeight="1" spans="1:4">
      <c r="A35" s="4"/>
      <c r="B35" s="5"/>
      <c r="C35" s="4"/>
      <c r="D35" s="5"/>
    </row>
    <row r="36" ht="17.25" customHeight="1" spans="1:4">
      <c r="A36" s="4"/>
      <c r="B36" s="5"/>
      <c r="C36" s="4"/>
      <c r="D36" s="5"/>
    </row>
    <row r="37" ht="17.25" customHeight="1" spans="1:4">
      <c r="A37" s="4"/>
      <c r="B37" s="5"/>
      <c r="C37" s="4"/>
      <c r="D37" s="5"/>
    </row>
    <row r="38" ht="17.25" customHeight="1" spans="1:4">
      <c r="A38" s="4"/>
      <c r="B38" s="5"/>
      <c r="C38" s="4"/>
      <c r="D38" s="5"/>
    </row>
    <row r="39" ht="17.25" customHeight="1" spans="1:4">
      <c r="A39" s="4"/>
      <c r="B39" s="5"/>
      <c r="C39" s="4"/>
      <c r="D39" s="5"/>
    </row>
    <row r="40" ht="17.25" customHeight="1" spans="1:4">
      <c r="A40" s="4"/>
      <c r="B40" s="5"/>
      <c r="C40" s="4"/>
      <c r="D40" s="5"/>
    </row>
    <row r="41" ht="17.25" customHeight="1" spans="1:4">
      <c r="A41" s="4"/>
      <c r="B41" s="5"/>
      <c r="C41" s="4"/>
      <c r="D41" s="5"/>
    </row>
    <row r="42" ht="17.25" customHeight="1" spans="1:4">
      <c r="A42" s="4"/>
      <c r="B42" s="5"/>
      <c r="C42" s="4"/>
      <c r="D42" s="5"/>
    </row>
    <row r="43" ht="17.25" customHeight="1" spans="1:4">
      <c r="A43" s="4"/>
      <c r="B43" s="5"/>
      <c r="C43" s="4"/>
      <c r="D43" s="5"/>
    </row>
    <row r="44" ht="17.25" hidden="1" customHeight="1" spans="1:4">
      <c r="A44" s="4"/>
      <c r="B44" s="5"/>
      <c r="C44" s="4"/>
      <c r="D44" s="5"/>
    </row>
    <row r="45" ht="17.25" hidden="1" customHeight="1" spans="1:4">
      <c r="A45" s="4"/>
      <c r="B45" s="5"/>
      <c r="C45" s="4"/>
      <c r="D45" s="5"/>
    </row>
    <row r="46" ht="17.25" hidden="1" customHeight="1" spans="1:4">
      <c r="A46" s="4"/>
      <c r="B46" s="5"/>
      <c r="C46" s="4"/>
      <c r="D46" s="5"/>
    </row>
    <row r="47" ht="17.25" hidden="1" customHeight="1" spans="1:4">
      <c r="A47" s="4"/>
      <c r="B47" s="5"/>
      <c r="C47" s="4"/>
      <c r="D47" s="5"/>
    </row>
    <row r="48" hidden="1" customHeight="1" spans="1:4">
      <c r="A48" s="4"/>
      <c r="B48" s="5"/>
      <c r="C48" s="4"/>
      <c r="D48" s="5"/>
    </row>
    <row r="49" hidden="1" customHeight="1" spans="1:4">
      <c r="A49" s="4"/>
      <c r="B49" s="5"/>
      <c r="C49" s="4"/>
      <c r="D49" s="5"/>
    </row>
    <row r="50" hidden="1" customHeight="1" spans="1:4">
      <c r="A50" s="4"/>
      <c r="B50" s="5"/>
      <c r="C50" s="4"/>
      <c r="D50" s="5"/>
    </row>
    <row r="51" hidden="1" customHeight="1" spans="1:4">
      <c r="A51" s="4"/>
      <c r="B51" s="5"/>
      <c r="C51" s="4"/>
      <c r="D51" s="5"/>
    </row>
    <row r="52" hidden="1" customHeight="1" spans="1:4">
      <c r="A52" s="4"/>
      <c r="B52" s="5"/>
      <c r="C52" s="4"/>
      <c r="D52" s="5"/>
    </row>
    <row r="53" hidden="1" customHeight="1" spans="1:4">
      <c r="A53" s="4"/>
      <c r="B53" s="5"/>
      <c r="C53" s="4"/>
      <c r="D53" s="5"/>
    </row>
    <row r="54" hidden="1" customHeight="1" spans="1:4">
      <c r="A54" s="4"/>
      <c r="B54" s="5"/>
      <c r="C54" s="4"/>
      <c r="D54" s="5"/>
    </row>
    <row r="55" hidden="1" customHeight="1" spans="1:4">
      <c r="A55" s="4"/>
      <c r="B55" s="5"/>
      <c r="C55" s="4"/>
      <c r="D55" s="5"/>
    </row>
    <row r="56" hidden="1" customHeight="1" spans="1:4">
      <c r="A56" s="4"/>
      <c r="B56" s="5"/>
      <c r="C56" s="4"/>
      <c r="D56" s="5"/>
    </row>
    <row r="57" hidden="1" customHeight="1" spans="1:4">
      <c r="A57" s="4"/>
      <c r="B57" s="5"/>
      <c r="C57" s="4"/>
      <c r="D57" s="5"/>
    </row>
    <row r="58" hidden="1" customHeight="1" spans="1:4">
      <c r="A58" s="4"/>
      <c r="B58" s="5"/>
      <c r="C58" s="4"/>
      <c r="D58" s="5"/>
    </row>
    <row r="59" hidden="1" customHeight="1" spans="1:4">
      <c r="A59" s="4"/>
      <c r="B59" s="5"/>
      <c r="C59" s="4"/>
      <c r="D59" s="5"/>
    </row>
    <row r="60" hidden="1" customHeight="1" spans="1:4">
      <c r="A60" s="4"/>
      <c r="B60" s="5"/>
      <c r="C60" s="4"/>
      <c r="D60" s="5"/>
    </row>
    <row r="61" hidden="1" customHeight="1" spans="1:4">
      <c r="A61" s="4"/>
      <c r="B61" s="5"/>
      <c r="C61" s="4"/>
      <c r="D61" s="5"/>
    </row>
    <row r="62" hidden="1" customHeight="1" spans="1:4">
      <c r="A62" s="4"/>
      <c r="B62" s="5"/>
      <c r="C62" s="4"/>
      <c r="D62" s="5"/>
    </row>
    <row r="63" hidden="1" customHeight="1" spans="1:4">
      <c r="A63" s="4"/>
      <c r="B63" s="5"/>
      <c r="C63" s="4"/>
      <c r="D63" s="5"/>
    </row>
    <row r="64" hidden="1" customHeight="1" spans="1:4">
      <c r="A64" s="4"/>
      <c r="B64" s="5"/>
      <c r="C64" s="4"/>
      <c r="D64" s="5"/>
    </row>
    <row r="65" hidden="1" customHeight="1" spans="1:4">
      <c r="A65" s="4"/>
      <c r="B65" s="5"/>
      <c r="C65" s="4"/>
      <c r="D65" s="5"/>
    </row>
    <row r="66" hidden="1" customHeight="1" spans="1:4">
      <c r="A66" s="4"/>
      <c r="B66" s="5"/>
      <c r="C66" s="4"/>
      <c r="D66" s="5"/>
    </row>
    <row r="67" hidden="1" customHeight="1" spans="1:4">
      <c r="A67" s="4"/>
      <c r="B67" s="5"/>
      <c r="C67" s="4"/>
      <c r="D67" s="5"/>
    </row>
    <row r="68" hidden="1" customHeight="1" spans="1:4">
      <c r="A68" s="4"/>
      <c r="B68" s="5"/>
      <c r="C68" s="4"/>
      <c r="D68" s="5"/>
    </row>
    <row r="69" hidden="1" customHeight="1" spans="1:4">
      <c r="A69" s="4"/>
      <c r="B69" s="5"/>
      <c r="C69" s="4"/>
      <c r="D69" s="5"/>
    </row>
    <row r="70" hidden="1" customHeight="1" spans="1:4">
      <c r="A70" s="4"/>
      <c r="B70" s="5"/>
      <c r="C70" s="4"/>
      <c r="D70" s="5"/>
    </row>
    <row r="71" hidden="1" customHeight="1" spans="1:4">
      <c r="A71" s="4"/>
      <c r="B71" s="5"/>
      <c r="C71" s="4"/>
      <c r="D71" s="5"/>
    </row>
    <row r="72" ht="17.25" customHeight="1" spans="1:4">
      <c r="A72" s="3" t="s">
        <v>88</v>
      </c>
      <c r="B72" s="6">
        <v>518106</v>
      </c>
      <c r="C72" s="3" t="s">
        <v>89</v>
      </c>
      <c r="D72" s="6">
        <v>518106</v>
      </c>
    </row>
  </sheetData>
  <sheetProtection autoFilter="0"/>
  <mergeCells count="2">
    <mergeCell ref="A1:D1"/>
    <mergeCell ref="A2:D2"/>
  </mergeCells>
  <printOptions horizontalCentered="1" verticalCentered="1"/>
  <pageMargins left="0.25" right="0.1" top="0.47" bottom="0.47" header="0.3" footer="0.3"/>
  <pageSetup paperSize="12" pageOrder="overThenDown" orientation="landscape" blackAndWhite="1"/>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2"/>
  <sheetViews>
    <sheetView workbookViewId="0">
      <selection activeCell="C10" sqref="C10"/>
    </sheetView>
  </sheetViews>
  <sheetFormatPr defaultColWidth="12.125" defaultRowHeight="17.15" customHeight="1" outlineLevelCol="2"/>
  <cols>
    <col min="1" max="1" width="11.1166666666667" style="14" customWidth="1"/>
    <col min="2" max="2" width="67.775" style="14" customWidth="1"/>
    <col min="3" max="3" width="25" style="14" customWidth="1"/>
    <col min="4" max="16384" width="12.125" style="13"/>
  </cols>
  <sheetData>
    <row r="1" s="13" customFormat="1" ht="33.75" customHeight="1" spans="1:3">
      <c r="A1" s="15" t="s">
        <v>90</v>
      </c>
      <c r="B1" s="15"/>
      <c r="C1" s="15"/>
    </row>
    <row r="2" s="13" customFormat="1" ht="17.25" customHeight="1" spans="1:3">
      <c r="A2" s="16" t="s">
        <v>91</v>
      </c>
      <c r="B2" s="16"/>
      <c r="C2" s="16"/>
    </row>
    <row r="3" s="13" customFormat="1" ht="17.25" customHeight="1" spans="1:3">
      <c r="A3" s="17" t="s">
        <v>92</v>
      </c>
      <c r="B3" s="17" t="s">
        <v>93</v>
      </c>
      <c r="C3" s="17" t="s">
        <v>12</v>
      </c>
    </row>
    <row r="4" s="13" customFormat="1" ht="17.25" customHeight="1" spans="1:3">
      <c r="A4" s="26"/>
      <c r="B4" s="17" t="s">
        <v>94</v>
      </c>
      <c r="C4" s="19">
        <f>SUM(C5,C352)</f>
        <v>93000</v>
      </c>
    </row>
    <row r="5" s="13" customFormat="1" ht="17.25" customHeight="1" spans="1:3">
      <c r="A5" s="26">
        <v>101</v>
      </c>
      <c r="B5" s="100" t="s">
        <v>95</v>
      </c>
      <c r="C5" s="19">
        <f>C6+C44+C64+C189+C254+C261+C266+C282+C291+C297+C306+C315+C318+C321+C324+C336+C340+C343+C346+C349</f>
        <v>43317</v>
      </c>
    </row>
    <row r="6" s="13" customFormat="1" ht="17.25" customHeight="1" spans="1:3">
      <c r="A6" s="26">
        <v>10101</v>
      </c>
      <c r="B6" s="100" t="s">
        <v>96</v>
      </c>
      <c r="C6" s="19">
        <f>SUM(C7,C37,C41)</f>
        <v>22571</v>
      </c>
    </row>
    <row r="7" s="13" customFormat="1" ht="17.25" customHeight="1" spans="1:3">
      <c r="A7" s="26">
        <v>1010101</v>
      </c>
      <c r="B7" s="100" t="s">
        <v>97</v>
      </c>
      <c r="C7" s="19">
        <f>SUM(C8:C36)</f>
        <v>22571</v>
      </c>
    </row>
    <row r="8" s="13" customFormat="1" ht="17.25" customHeight="1" spans="1:3">
      <c r="A8" s="26">
        <v>101010101</v>
      </c>
      <c r="B8" s="26" t="s">
        <v>98</v>
      </c>
      <c r="C8" s="21">
        <v>747</v>
      </c>
    </row>
    <row r="9" s="13" customFormat="1" ht="17.25" customHeight="1" spans="1:3">
      <c r="A9" s="26">
        <v>101010102</v>
      </c>
      <c r="B9" s="26" t="s">
        <v>99</v>
      </c>
      <c r="C9" s="21">
        <v>331</v>
      </c>
    </row>
    <row r="10" s="13" customFormat="1" ht="17.25" customHeight="1" spans="1:3">
      <c r="A10" s="26">
        <v>101010103</v>
      </c>
      <c r="B10" s="26" t="s">
        <v>100</v>
      </c>
      <c r="C10" s="21">
        <v>14933</v>
      </c>
    </row>
    <row r="11" s="13" customFormat="1" ht="17.25" customHeight="1" spans="1:3">
      <c r="A11" s="26">
        <v>101010104</v>
      </c>
      <c r="B11" s="26" t="s">
        <v>101</v>
      </c>
      <c r="C11" s="21"/>
    </row>
    <row r="12" s="13" customFormat="1" ht="17.25" customHeight="1" spans="1:3">
      <c r="A12" s="26">
        <v>101010105</v>
      </c>
      <c r="B12" s="26" t="s">
        <v>102</v>
      </c>
      <c r="C12" s="21">
        <v>508</v>
      </c>
    </row>
    <row r="13" s="13" customFormat="1" ht="17.25" customHeight="1" spans="1:3">
      <c r="A13" s="26">
        <v>101010106</v>
      </c>
      <c r="B13" s="26" t="s">
        <v>103</v>
      </c>
      <c r="C13" s="21">
        <v>5118</v>
      </c>
    </row>
    <row r="14" s="13" customFormat="1" ht="17.25" customHeight="1" spans="1:3">
      <c r="A14" s="26">
        <v>101010117</v>
      </c>
      <c r="B14" s="26" t="s">
        <v>104</v>
      </c>
      <c r="C14" s="21"/>
    </row>
    <row r="15" s="13" customFormat="1" ht="17.25" customHeight="1" spans="1:3">
      <c r="A15" s="26">
        <v>101010118</v>
      </c>
      <c r="B15" s="26" t="s">
        <v>105</v>
      </c>
      <c r="C15" s="21"/>
    </row>
    <row r="16" s="13" customFormat="1" ht="17.25" customHeight="1" spans="1:3">
      <c r="A16" s="26">
        <v>101010119</v>
      </c>
      <c r="B16" s="26" t="s">
        <v>106</v>
      </c>
      <c r="C16" s="21">
        <v>485</v>
      </c>
    </row>
    <row r="17" s="13" customFormat="1" ht="17.25" customHeight="1" spans="1:3">
      <c r="A17" s="26">
        <v>101010120</v>
      </c>
      <c r="B17" s="26" t="s">
        <v>107</v>
      </c>
      <c r="C17" s="21">
        <v>119</v>
      </c>
    </row>
    <row r="18" s="13" customFormat="1" ht="17.25" customHeight="1" spans="1:3">
      <c r="A18" s="26">
        <v>101010121</v>
      </c>
      <c r="B18" s="26" t="s">
        <v>108</v>
      </c>
      <c r="C18" s="21">
        <v>-26</v>
      </c>
    </row>
    <row r="19" s="13" customFormat="1" ht="17.25" customHeight="1" spans="1:3">
      <c r="A19" s="26">
        <v>101010122</v>
      </c>
      <c r="B19" s="26" t="s">
        <v>109</v>
      </c>
      <c r="C19" s="21"/>
    </row>
    <row r="20" s="13" customFormat="1" ht="17.25" customHeight="1" spans="1:3">
      <c r="A20" s="26">
        <v>101010125</v>
      </c>
      <c r="B20" s="26" t="s">
        <v>110</v>
      </c>
      <c r="C20" s="21"/>
    </row>
    <row r="21" s="13" customFormat="1" ht="17.25" customHeight="1" spans="1:3">
      <c r="A21" s="26">
        <v>101010127</v>
      </c>
      <c r="B21" s="26" t="s">
        <v>111</v>
      </c>
      <c r="C21" s="21"/>
    </row>
    <row r="22" s="13" customFormat="1" ht="17.25" customHeight="1" spans="1:3">
      <c r="A22" s="26">
        <v>101010129</v>
      </c>
      <c r="B22" s="26" t="s">
        <v>112</v>
      </c>
      <c r="C22" s="21">
        <v>-240</v>
      </c>
    </row>
    <row r="23" s="13" customFormat="1" ht="17.25" customHeight="1" spans="1:3">
      <c r="A23" s="26">
        <v>101010131</v>
      </c>
      <c r="B23" s="26" t="s">
        <v>113</v>
      </c>
      <c r="C23" s="21"/>
    </row>
    <row r="24" s="13" customFormat="1" ht="17.25" customHeight="1" spans="1:3">
      <c r="A24" s="26">
        <v>101010132</v>
      </c>
      <c r="B24" s="26" t="s">
        <v>114</v>
      </c>
      <c r="C24" s="21"/>
    </row>
    <row r="25" s="13" customFormat="1" ht="17.25" customHeight="1" spans="1:3">
      <c r="A25" s="26">
        <v>101010133</v>
      </c>
      <c r="B25" s="26" t="s">
        <v>115</v>
      </c>
      <c r="C25" s="21"/>
    </row>
    <row r="26" s="13" customFormat="1" ht="17.25" customHeight="1" spans="1:3">
      <c r="A26" s="26">
        <v>101010134</v>
      </c>
      <c r="B26" s="26" t="s">
        <v>116</v>
      </c>
      <c r="C26" s="21"/>
    </row>
    <row r="27" s="13" customFormat="1" ht="17.25" customHeight="1" spans="1:3">
      <c r="A27" s="26">
        <v>101010135</v>
      </c>
      <c r="B27" s="26" t="s">
        <v>117</v>
      </c>
      <c r="C27" s="21"/>
    </row>
    <row r="28" s="13" customFormat="1" ht="17.25" customHeight="1" spans="1:3">
      <c r="A28" s="26">
        <v>101010136</v>
      </c>
      <c r="B28" s="26" t="s">
        <v>118</v>
      </c>
      <c r="C28" s="21">
        <v>-76</v>
      </c>
    </row>
    <row r="29" s="13" customFormat="1" ht="17.25" customHeight="1" spans="1:3">
      <c r="A29" s="26">
        <v>101010137</v>
      </c>
      <c r="B29" s="26" t="s">
        <v>119</v>
      </c>
      <c r="C29" s="21"/>
    </row>
    <row r="30" s="13" customFormat="1" ht="17.25" customHeight="1" spans="1:3">
      <c r="A30" s="26">
        <v>101010138</v>
      </c>
      <c r="B30" s="26" t="s">
        <v>120</v>
      </c>
      <c r="C30" s="21"/>
    </row>
    <row r="31" s="13" customFormat="1" ht="17.25" customHeight="1" spans="1:3">
      <c r="A31" s="26">
        <v>101010150</v>
      </c>
      <c r="B31" s="26" t="s">
        <v>121</v>
      </c>
      <c r="C31" s="21"/>
    </row>
    <row r="32" s="13" customFormat="1" ht="17.25" customHeight="1" spans="1:3">
      <c r="A32" s="26">
        <v>101010151</v>
      </c>
      <c r="B32" s="26" t="s">
        <v>122</v>
      </c>
      <c r="C32" s="21">
        <v>672</v>
      </c>
    </row>
    <row r="33" s="13" customFormat="1" ht="17.25" customHeight="1" spans="1:3">
      <c r="A33" s="26">
        <v>101010152</v>
      </c>
      <c r="B33" s="26" t="s">
        <v>123</v>
      </c>
      <c r="C33" s="21"/>
    </row>
    <row r="34" s="13" customFormat="1" ht="17.25" customHeight="1" spans="1:3">
      <c r="A34" s="26">
        <v>101010153</v>
      </c>
      <c r="B34" s="26" t="s">
        <v>124</v>
      </c>
      <c r="C34" s="21"/>
    </row>
    <row r="35" s="13" customFormat="1" ht="17.25" customHeight="1" spans="1:3">
      <c r="A35" s="26">
        <v>101010154</v>
      </c>
      <c r="B35" s="26" t="s">
        <v>125</v>
      </c>
      <c r="C35" s="21"/>
    </row>
    <row r="36" s="13" customFormat="1" ht="17.25" customHeight="1" spans="1:3">
      <c r="A36" s="26">
        <v>101010155</v>
      </c>
      <c r="B36" s="26" t="s">
        <v>126</v>
      </c>
      <c r="C36" s="21"/>
    </row>
    <row r="37" s="13" customFormat="1" ht="17.25" customHeight="1" spans="1:3">
      <c r="A37" s="26">
        <v>1010102</v>
      </c>
      <c r="B37" s="100" t="s">
        <v>127</v>
      </c>
      <c r="C37" s="19">
        <f>SUM(C38:C40)</f>
        <v>0</v>
      </c>
    </row>
    <row r="38" s="13" customFormat="1" ht="17.25" customHeight="1" spans="1:3">
      <c r="A38" s="26">
        <v>101010201</v>
      </c>
      <c r="B38" s="26" t="s">
        <v>128</v>
      </c>
      <c r="C38" s="21"/>
    </row>
    <row r="39" s="13" customFormat="1" ht="17.25" customHeight="1" spans="1:3">
      <c r="A39" s="26">
        <v>101010220</v>
      </c>
      <c r="B39" s="26" t="s">
        <v>129</v>
      </c>
      <c r="C39" s="21"/>
    </row>
    <row r="40" s="13" customFormat="1" ht="17.25" customHeight="1" spans="1:3">
      <c r="A40" s="26">
        <v>101010221</v>
      </c>
      <c r="B40" s="26" t="s">
        <v>130</v>
      </c>
      <c r="C40" s="21"/>
    </row>
    <row r="41" s="13" customFormat="1" ht="17.25" customHeight="1" spans="1:3">
      <c r="A41" s="26">
        <v>1010103</v>
      </c>
      <c r="B41" s="100" t="s">
        <v>131</v>
      </c>
      <c r="C41" s="19">
        <f>C42+C43</f>
        <v>0</v>
      </c>
    </row>
    <row r="42" s="13" customFormat="1" ht="17.25" customHeight="1" spans="1:3">
      <c r="A42" s="26">
        <v>101010301</v>
      </c>
      <c r="B42" s="26" t="s">
        <v>132</v>
      </c>
      <c r="C42" s="21"/>
    </row>
    <row r="43" s="13" customFormat="1" ht="17.25" customHeight="1" spans="1:3">
      <c r="A43" s="26">
        <v>101010302</v>
      </c>
      <c r="B43" s="26" t="s">
        <v>133</v>
      </c>
      <c r="C43" s="21"/>
    </row>
    <row r="44" s="13" customFormat="1" ht="17.25" customHeight="1" spans="1:3">
      <c r="A44" s="26">
        <v>10102</v>
      </c>
      <c r="B44" s="100" t="s">
        <v>134</v>
      </c>
      <c r="C44" s="19">
        <f>SUM(C45,C57,C63)</f>
        <v>0</v>
      </c>
    </row>
    <row r="45" s="13" customFormat="1" ht="17.25" customHeight="1" spans="1:3">
      <c r="A45" s="26">
        <v>1010201</v>
      </c>
      <c r="B45" s="100" t="s">
        <v>135</v>
      </c>
      <c r="C45" s="19">
        <f>SUM(C46:C56)</f>
        <v>0</v>
      </c>
    </row>
    <row r="46" s="13" customFormat="1" ht="17.25" customHeight="1" spans="1:3">
      <c r="A46" s="26">
        <v>101020101</v>
      </c>
      <c r="B46" s="26" t="s">
        <v>136</v>
      </c>
      <c r="C46" s="21"/>
    </row>
    <row r="47" s="13" customFormat="1" ht="17.25" customHeight="1" spans="1:3">
      <c r="A47" s="26">
        <v>101020102</v>
      </c>
      <c r="B47" s="26" t="s">
        <v>137</v>
      </c>
      <c r="C47" s="21"/>
    </row>
    <row r="48" s="13" customFormat="1" ht="17.25" customHeight="1" spans="1:3">
      <c r="A48" s="26">
        <v>101020103</v>
      </c>
      <c r="B48" s="26" t="s">
        <v>138</v>
      </c>
      <c r="C48" s="21"/>
    </row>
    <row r="49" s="13" customFormat="1" ht="17.25" customHeight="1" spans="1:3">
      <c r="A49" s="26">
        <v>101020104</v>
      </c>
      <c r="B49" s="26" t="s">
        <v>139</v>
      </c>
      <c r="C49" s="21"/>
    </row>
    <row r="50" s="13" customFormat="1" ht="17.25" customHeight="1" spans="1:3">
      <c r="A50" s="26">
        <v>101020105</v>
      </c>
      <c r="B50" s="26" t="s">
        <v>140</v>
      </c>
      <c r="C50" s="21"/>
    </row>
    <row r="51" s="13" customFormat="1" ht="17.25" customHeight="1" spans="1:3">
      <c r="A51" s="26">
        <v>101020106</v>
      </c>
      <c r="B51" s="26" t="s">
        <v>141</v>
      </c>
      <c r="C51" s="21"/>
    </row>
    <row r="52" s="13" customFormat="1" ht="17.25" customHeight="1" spans="1:3">
      <c r="A52" s="26">
        <v>101020107</v>
      </c>
      <c r="B52" s="26" t="s">
        <v>142</v>
      </c>
      <c r="C52" s="21"/>
    </row>
    <row r="53" s="13" customFormat="1" ht="17.25" customHeight="1" spans="1:3">
      <c r="A53" s="26">
        <v>101020119</v>
      </c>
      <c r="B53" s="26" t="s">
        <v>143</v>
      </c>
      <c r="C53" s="21"/>
    </row>
    <row r="54" s="13" customFormat="1" ht="17.25" customHeight="1" spans="1:3">
      <c r="A54" s="26">
        <v>101020120</v>
      </c>
      <c r="B54" s="26" t="s">
        <v>144</v>
      </c>
      <c r="C54" s="21"/>
    </row>
    <row r="55" s="13" customFormat="1" ht="17.25" customHeight="1" spans="1:3">
      <c r="A55" s="26">
        <v>101020121</v>
      </c>
      <c r="B55" s="26" t="s">
        <v>145</v>
      </c>
      <c r="C55" s="21"/>
    </row>
    <row r="56" s="13" customFormat="1" ht="17.25" customHeight="1" spans="1:3">
      <c r="A56" s="26">
        <v>101020129</v>
      </c>
      <c r="B56" s="26" t="s">
        <v>146</v>
      </c>
      <c r="C56" s="21"/>
    </row>
    <row r="57" s="13" customFormat="1" ht="17.25" customHeight="1" spans="1:3">
      <c r="A57" s="26">
        <v>1010202</v>
      </c>
      <c r="B57" s="100" t="s">
        <v>147</v>
      </c>
      <c r="C57" s="19">
        <f>SUM(C58:C62)</f>
        <v>0</v>
      </c>
    </row>
    <row r="58" s="13" customFormat="1" ht="17.25" customHeight="1" spans="1:3">
      <c r="A58" s="26">
        <v>101020202</v>
      </c>
      <c r="B58" s="26" t="s">
        <v>148</v>
      </c>
      <c r="C58" s="21"/>
    </row>
    <row r="59" s="13" customFormat="1" ht="17.25" customHeight="1" spans="1:3">
      <c r="A59" s="26">
        <v>101020209</v>
      </c>
      <c r="B59" s="26" t="s">
        <v>149</v>
      </c>
      <c r="C59" s="21"/>
    </row>
    <row r="60" s="13" customFormat="1" ht="17.25" customHeight="1" spans="1:3">
      <c r="A60" s="26">
        <v>101020220</v>
      </c>
      <c r="B60" s="26" t="s">
        <v>150</v>
      </c>
      <c r="C60" s="21"/>
    </row>
    <row r="61" s="13" customFormat="1" ht="17.25" customHeight="1" spans="1:3">
      <c r="A61" s="26">
        <v>101020221</v>
      </c>
      <c r="B61" s="26" t="s">
        <v>151</v>
      </c>
      <c r="C61" s="21"/>
    </row>
    <row r="62" s="13" customFormat="1" ht="17.25" customHeight="1" spans="1:3">
      <c r="A62" s="26">
        <v>101020229</v>
      </c>
      <c r="B62" s="26" t="s">
        <v>152</v>
      </c>
      <c r="C62" s="21"/>
    </row>
    <row r="63" s="13" customFormat="1" ht="17.25" customHeight="1" spans="1:3">
      <c r="A63" s="26">
        <v>1010203</v>
      </c>
      <c r="B63" s="100" t="s">
        <v>153</v>
      </c>
      <c r="C63" s="21"/>
    </row>
    <row r="64" s="13" customFormat="1" ht="17.25" customHeight="1" spans="1:3">
      <c r="A64" s="26">
        <v>10104</v>
      </c>
      <c r="B64" s="100" t="s">
        <v>154</v>
      </c>
      <c r="C64" s="19">
        <f>SUM(C65:C81,C85:C90,C94,C99:C100,C104:C110,C127:C128,C131:C133,C138,C143,C148,C153,C158,C163,C168,C173,C178,C183,C187,C188)</f>
        <v>4439</v>
      </c>
    </row>
    <row r="65" s="13" customFormat="1" ht="17.25" customHeight="1" spans="1:3">
      <c r="A65" s="26">
        <v>1010401</v>
      </c>
      <c r="B65" s="100" t="s">
        <v>155</v>
      </c>
      <c r="C65" s="21"/>
    </row>
    <row r="66" s="13" customFormat="1" ht="17.25" customHeight="1" spans="1:3">
      <c r="A66" s="26">
        <v>1010402</v>
      </c>
      <c r="B66" s="100" t="s">
        <v>156</v>
      </c>
      <c r="C66" s="21"/>
    </row>
    <row r="67" s="13" customFormat="1" ht="17.25" customHeight="1" spans="1:3">
      <c r="A67" s="26">
        <v>1010403</v>
      </c>
      <c r="B67" s="100" t="s">
        <v>157</v>
      </c>
      <c r="C67" s="21"/>
    </row>
    <row r="68" s="13" customFormat="1" ht="17.25" customHeight="1" spans="1:3">
      <c r="A68" s="26">
        <v>1010404</v>
      </c>
      <c r="B68" s="100" t="s">
        <v>158</v>
      </c>
      <c r="C68" s="21"/>
    </row>
    <row r="69" s="13" customFormat="1" ht="17.25" customHeight="1" spans="1:3">
      <c r="A69" s="26">
        <v>1010405</v>
      </c>
      <c r="B69" s="100" t="s">
        <v>159</v>
      </c>
      <c r="C69" s="21"/>
    </row>
    <row r="70" s="13" customFormat="1" ht="17.25" customHeight="1" spans="1:3">
      <c r="A70" s="26">
        <v>1010406</v>
      </c>
      <c r="B70" s="100" t="s">
        <v>160</v>
      </c>
      <c r="C70" s="21"/>
    </row>
    <row r="71" s="13" customFormat="1" ht="17.25" customHeight="1" spans="1:3">
      <c r="A71" s="26">
        <v>1010407</v>
      </c>
      <c r="B71" s="100" t="s">
        <v>161</v>
      </c>
      <c r="C71" s="21"/>
    </row>
    <row r="72" s="13" customFormat="1" ht="17.25" customHeight="1" spans="1:3">
      <c r="A72" s="26">
        <v>1010408</v>
      </c>
      <c r="B72" s="100" t="s">
        <v>162</v>
      </c>
      <c r="C72" s="21"/>
    </row>
    <row r="73" s="13" customFormat="1" ht="17.25" customHeight="1" spans="1:3">
      <c r="A73" s="26">
        <v>1010409</v>
      </c>
      <c r="B73" s="100" t="s">
        <v>163</v>
      </c>
      <c r="C73" s="21"/>
    </row>
    <row r="74" s="13" customFormat="1" ht="17.25" customHeight="1" spans="1:3">
      <c r="A74" s="26">
        <v>1010410</v>
      </c>
      <c r="B74" s="100" t="s">
        <v>164</v>
      </c>
      <c r="C74" s="21"/>
    </row>
    <row r="75" s="13" customFormat="1" ht="17.25" customHeight="1" spans="1:3">
      <c r="A75" s="26">
        <v>1010411</v>
      </c>
      <c r="B75" s="100" t="s">
        <v>165</v>
      </c>
      <c r="C75" s="21"/>
    </row>
    <row r="76" s="13" customFormat="1" ht="17.25" customHeight="1" spans="1:3">
      <c r="A76" s="26">
        <v>1010412</v>
      </c>
      <c r="B76" s="100" t="s">
        <v>166</v>
      </c>
      <c r="C76" s="21"/>
    </row>
    <row r="77" s="13" customFormat="1" ht="17.25" customHeight="1" spans="1:3">
      <c r="A77" s="26">
        <v>1010413</v>
      </c>
      <c r="B77" s="100" t="s">
        <v>167</v>
      </c>
      <c r="C77" s="21"/>
    </row>
    <row r="78" s="13" customFormat="1" ht="17.25" customHeight="1" spans="1:3">
      <c r="A78" s="26">
        <v>1010414</v>
      </c>
      <c r="B78" s="100" t="s">
        <v>168</v>
      </c>
      <c r="C78" s="21"/>
    </row>
    <row r="79" s="13" customFormat="1" ht="17.25" customHeight="1" spans="1:3">
      <c r="A79" s="26">
        <v>1010415</v>
      </c>
      <c r="B79" s="100" t="s">
        <v>169</v>
      </c>
      <c r="C79" s="21"/>
    </row>
    <row r="80" s="13" customFormat="1" ht="17.25" customHeight="1" spans="1:3">
      <c r="A80" s="26">
        <v>1010416</v>
      </c>
      <c r="B80" s="100" t="s">
        <v>170</v>
      </c>
      <c r="C80" s="21"/>
    </row>
    <row r="81" s="13" customFormat="1" ht="17.25" customHeight="1" spans="1:3">
      <c r="A81" s="26">
        <v>1010417</v>
      </c>
      <c r="B81" s="100" t="s">
        <v>171</v>
      </c>
      <c r="C81" s="19">
        <f>SUM(C82:C84)</f>
        <v>0</v>
      </c>
    </row>
    <row r="82" s="13" customFormat="1" ht="17.25" customHeight="1" spans="1:3">
      <c r="A82" s="26">
        <v>101041701</v>
      </c>
      <c r="B82" s="26" t="s">
        <v>172</v>
      </c>
      <c r="C82" s="21"/>
    </row>
    <row r="83" s="13" customFormat="1" ht="17.25" customHeight="1" spans="1:3">
      <c r="A83" s="26">
        <v>101041702</v>
      </c>
      <c r="B83" s="26" t="s">
        <v>173</v>
      </c>
      <c r="C83" s="21"/>
    </row>
    <row r="84" s="13" customFormat="1" ht="17.25" customHeight="1" spans="1:3">
      <c r="A84" s="26">
        <v>101041709</v>
      </c>
      <c r="B84" s="26" t="s">
        <v>174</v>
      </c>
      <c r="C84" s="21"/>
    </row>
    <row r="85" s="13" customFormat="1" ht="17.25" customHeight="1" spans="1:3">
      <c r="A85" s="26">
        <v>1010418</v>
      </c>
      <c r="B85" s="100" t="s">
        <v>175</v>
      </c>
      <c r="C85" s="21"/>
    </row>
    <row r="86" s="13" customFormat="1" ht="17.25" customHeight="1" spans="1:3">
      <c r="A86" s="26">
        <v>1010419</v>
      </c>
      <c r="B86" s="100" t="s">
        <v>176</v>
      </c>
      <c r="C86" s="21"/>
    </row>
    <row r="87" s="13" customFormat="1" ht="17.25" customHeight="1" spans="1:3">
      <c r="A87" s="26">
        <v>1010420</v>
      </c>
      <c r="B87" s="100" t="s">
        <v>177</v>
      </c>
      <c r="C87" s="21"/>
    </row>
    <row r="88" s="13" customFormat="1" ht="17.25" customHeight="1" spans="1:3">
      <c r="A88" s="26">
        <v>1010421</v>
      </c>
      <c r="B88" s="100" t="s">
        <v>178</v>
      </c>
      <c r="C88" s="21"/>
    </row>
    <row r="89" s="13" customFormat="1" ht="17.25" customHeight="1" spans="1:3">
      <c r="A89" s="26">
        <v>1010422</v>
      </c>
      <c r="B89" s="100" t="s">
        <v>179</v>
      </c>
      <c r="C89" s="21"/>
    </row>
    <row r="90" s="13" customFormat="1" ht="17.25" customHeight="1" spans="1:3">
      <c r="A90" s="26">
        <v>1010423</v>
      </c>
      <c r="B90" s="100" t="s">
        <v>180</v>
      </c>
      <c r="C90" s="19">
        <f>SUM(C91:C93)</f>
        <v>0</v>
      </c>
    </row>
    <row r="91" s="13" customFormat="1" ht="17.25" customHeight="1" spans="1:3">
      <c r="A91" s="26">
        <v>101042303</v>
      </c>
      <c r="B91" s="26" t="s">
        <v>181</v>
      </c>
      <c r="C91" s="21"/>
    </row>
    <row r="92" s="13" customFormat="1" ht="17.25" customHeight="1" spans="1:3">
      <c r="A92" s="26">
        <v>101042304</v>
      </c>
      <c r="B92" s="26" t="s">
        <v>182</v>
      </c>
      <c r="C92" s="21"/>
    </row>
    <row r="93" s="13" customFormat="1" ht="17.25" customHeight="1" spans="1:3">
      <c r="A93" s="26">
        <v>101042309</v>
      </c>
      <c r="B93" s="26" t="s">
        <v>183</v>
      </c>
      <c r="C93" s="21"/>
    </row>
    <row r="94" s="13" customFormat="1" ht="17.25" customHeight="1" spans="1:3">
      <c r="A94" s="26">
        <v>1010424</v>
      </c>
      <c r="B94" s="100" t="s">
        <v>184</v>
      </c>
      <c r="C94" s="19">
        <f>SUM(C95:C98)</f>
        <v>0</v>
      </c>
    </row>
    <row r="95" s="13" customFormat="1" ht="17.25" customHeight="1" spans="1:3">
      <c r="A95" s="26">
        <v>101042402</v>
      </c>
      <c r="B95" s="26" t="s">
        <v>185</v>
      </c>
      <c r="C95" s="21"/>
    </row>
    <row r="96" s="13" customFormat="1" ht="17.25" customHeight="1" spans="1:3">
      <c r="A96" s="26">
        <v>101042403</v>
      </c>
      <c r="B96" s="26" t="s">
        <v>186</v>
      </c>
      <c r="C96" s="21"/>
    </row>
    <row r="97" s="13" customFormat="1" ht="17.25" customHeight="1" spans="1:3">
      <c r="A97" s="26">
        <v>101042404</v>
      </c>
      <c r="B97" s="26" t="s">
        <v>187</v>
      </c>
      <c r="C97" s="21"/>
    </row>
    <row r="98" s="13" customFormat="1" ht="17.25" customHeight="1" spans="1:3">
      <c r="A98" s="26">
        <v>101042409</v>
      </c>
      <c r="B98" s="26" t="s">
        <v>188</v>
      </c>
      <c r="C98" s="21"/>
    </row>
    <row r="99" s="13" customFormat="1" ht="17.25" customHeight="1" spans="1:3">
      <c r="A99" s="26">
        <v>1010425</v>
      </c>
      <c r="B99" s="100" t="s">
        <v>189</v>
      </c>
      <c r="C99" s="21"/>
    </row>
    <row r="100" s="13" customFormat="1" ht="17.25" customHeight="1" spans="1:3">
      <c r="A100" s="26">
        <v>1010426</v>
      </c>
      <c r="B100" s="100" t="s">
        <v>190</v>
      </c>
      <c r="C100" s="19">
        <f>SUM(C101:C103)</f>
        <v>0</v>
      </c>
    </row>
    <row r="101" s="13" customFormat="1" ht="17.25" customHeight="1" spans="1:3">
      <c r="A101" s="26">
        <v>101042601</v>
      </c>
      <c r="B101" s="26" t="s">
        <v>191</v>
      </c>
      <c r="C101" s="21"/>
    </row>
    <row r="102" s="13" customFormat="1" ht="17.25" customHeight="1" spans="1:3">
      <c r="A102" s="26">
        <v>101042602</v>
      </c>
      <c r="B102" s="26" t="s">
        <v>192</v>
      </c>
      <c r="C102" s="21"/>
    </row>
    <row r="103" s="13" customFormat="1" ht="17.25" customHeight="1" spans="1:3">
      <c r="A103" s="26">
        <v>101042609</v>
      </c>
      <c r="B103" s="26" t="s">
        <v>193</v>
      </c>
      <c r="C103" s="21"/>
    </row>
    <row r="104" s="13" customFormat="1" ht="17.25" customHeight="1" spans="1:3">
      <c r="A104" s="26">
        <v>1010427</v>
      </c>
      <c r="B104" s="100" t="s">
        <v>194</v>
      </c>
      <c r="C104" s="21"/>
    </row>
    <row r="105" s="13" customFormat="1" ht="17.25" customHeight="1" spans="1:3">
      <c r="A105" s="26">
        <v>1010428</v>
      </c>
      <c r="B105" s="100" t="s">
        <v>195</v>
      </c>
      <c r="C105" s="21"/>
    </row>
    <row r="106" s="13" customFormat="1" ht="17.25" customHeight="1" spans="1:3">
      <c r="A106" s="26">
        <v>1010429</v>
      </c>
      <c r="B106" s="100" t="s">
        <v>196</v>
      </c>
      <c r="C106" s="21"/>
    </row>
    <row r="107" s="13" customFormat="1" ht="17.25" customHeight="1" spans="1:3">
      <c r="A107" s="26">
        <v>1010430</v>
      </c>
      <c r="B107" s="100" t="s">
        <v>197</v>
      </c>
      <c r="C107" s="21"/>
    </row>
    <row r="108" s="13" customFormat="1" ht="17.25" customHeight="1" spans="1:3">
      <c r="A108" s="26">
        <v>1010431</v>
      </c>
      <c r="B108" s="100" t="s">
        <v>198</v>
      </c>
      <c r="C108" s="21">
        <v>241</v>
      </c>
    </row>
    <row r="109" s="13" customFormat="1" ht="17.25" customHeight="1" spans="1:3">
      <c r="A109" s="26">
        <v>1010432</v>
      </c>
      <c r="B109" s="100" t="s">
        <v>199</v>
      </c>
      <c r="C109" s="21">
        <v>371</v>
      </c>
    </row>
    <row r="110" s="13" customFormat="1" ht="17.25" customHeight="1" spans="1:3">
      <c r="A110" s="26">
        <v>1010433</v>
      </c>
      <c r="B110" s="100" t="s">
        <v>200</v>
      </c>
      <c r="C110" s="19">
        <f>SUM(C111:C126)</f>
        <v>1633</v>
      </c>
    </row>
    <row r="111" s="13" customFormat="1" ht="17.25" customHeight="1" spans="1:3">
      <c r="A111" s="26">
        <v>101043302</v>
      </c>
      <c r="B111" s="26" t="s">
        <v>201</v>
      </c>
      <c r="C111" s="21"/>
    </row>
    <row r="112" s="13" customFormat="1" ht="17.25" customHeight="1" spans="1:3">
      <c r="A112" s="26">
        <v>101043303</v>
      </c>
      <c r="B112" s="26" t="s">
        <v>202</v>
      </c>
      <c r="C112" s="21"/>
    </row>
    <row r="113" s="13" customFormat="1" ht="17.25" customHeight="1" spans="1:3">
      <c r="A113" s="26">
        <v>101043304</v>
      </c>
      <c r="B113" s="26" t="s">
        <v>203</v>
      </c>
      <c r="C113" s="21"/>
    </row>
    <row r="114" s="13" customFormat="1" ht="17.25" customHeight="1" spans="1:3">
      <c r="A114" s="26">
        <v>101043308</v>
      </c>
      <c r="B114" s="26" t="s">
        <v>204</v>
      </c>
      <c r="C114" s="21"/>
    </row>
    <row r="115" s="13" customFormat="1" ht="17.25" customHeight="1" spans="1:3">
      <c r="A115" s="26">
        <v>101043309</v>
      </c>
      <c r="B115" s="26" t="s">
        <v>205</v>
      </c>
      <c r="C115" s="21"/>
    </row>
    <row r="116" s="13" customFormat="1" ht="17.25" customHeight="1" spans="1:3">
      <c r="A116" s="26">
        <v>101043310</v>
      </c>
      <c r="B116" s="26" t="s">
        <v>206</v>
      </c>
      <c r="C116" s="21"/>
    </row>
    <row r="117" s="13" customFormat="1" ht="17.25" customHeight="1" spans="1:3">
      <c r="A117" s="26">
        <v>101043312</v>
      </c>
      <c r="B117" s="26" t="s">
        <v>207</v>
      </c>
      <c r="C117" s="21"/>
    </row>
    <row r="118" s="13" customFormat="1" ht="17.25" customHeight="1" spans="1:3">
      <c r="A118" s="26">
        <v>101043313</v>
      </c>
      <c r="B118" s="26" t="s">
        <v>208</v>
      </c>
      <c r="C118" s="21"/>
    </row>
    <row r="119" s="13" customFormat="1" ht="17.25" customHeight="1" spans="1:3">
      <c r="A119" s="26">
        <v>101043314</v>
      </c>
      <c r="B119" s="26" t="s">
        <v>209</v>
      </c>
      <c r="C119" s="21"/>
    </row>
    <row r="120" s="13" customFormat="1" ht="17.25" customHeight="1" spans="1:3">
      <c r="A120" s="26">
        <v>101043315</v>
      </c>
      <c r="B120" s="26" t="s">
        <v>210</v>
      </c>
      <c r="C120" s="21"/>
    </row>
    <row r="121" s="13" customFormat="1" ht="17.25" customHeight="1" spans="1:3">
      <c r="A121" s="26">
        <v>101043316</v>
      </c>
      <c r="B121" s="26" t="s">
        <v>211</v>
      </c>
      <c r="C121" s="21"/>
    </row>
    <row r="122" s="13" customFormat="1" ht="17.25" customHeight="1" spans="1:3">
      <c r="A122" s="26">
        <v>101043317</v>
      </c>
      <c r="B122" s="26" t="s">
        <v>212</v>
      </c>
      <c r="C122" s="21"/>
    </row>
    <row r="123" s="13" customFormat="1" ht="17.25" customHeight="1" spans="1:3">
      <c r="A123" s="26">
        <v>101043318</v>
      </c>
      <c r="B123" s="26" t="s">
        <v>213</v>
      </c>
      <c r="C123" s="21"/>
    </row>
    <row r="124" s="13" customFormat="1" ht="17.25" customHeight="1" spans="1:3">
      <c r="A124" s="26">
        <v>101043319</v>
      </c>
      <c r="B124" s="26" t="s">
        <v>214</v>
      </c>
      <c r="C124" s="21"/>
    </row>
    <row r="125" s="13" customFormat="1" ht="17.25" customHeight="1" spans="1:3">
      <c r="A125" s="26">
        <v>101043320</v>
      </c>
      <c r="B125" s="26" t="s">
        <v>215</v>
      </c>
      <c r="C125" s="21"/>
    </row>
    <row r="126" s="13" customFormat="1" ht="17.25" customHeight="1" spans="1:3">
      <c r="A126" s="26">
        <v>101043399</v>
      </c>
      <c r="B126" s="26" t="s">
        <v>216</v>
      </c>
      <c r="C126" s="21">
        <v>1633</v>
      </c>
    </row>
    <row r="127" s="13" customFormat="1" ht="17.25" customHeight="1" spans="1:3">
      <c r="A127" s="26">
        <v>1010434</v>
      </c>
      <c r="B127" s="100" t="s">
        <v>217</v>
      </c>
      <c r="C127" s="21"/>
    </row>
    <row r="128" s="13" customFormat="1" ht="17.25" customHeight="1" spans="1:3">
      <c r="A128" s="26">
        <v>1010435</v>
      </c>
      <c r="B128" s="100" t="s">
        <v>218</v>
      </c>
      <c r="C128" s="19">
        <f>C129+C130</f>
        <v>524</v>
      </c>
    </row>
    <row r="129" s="13" customFormat="1" ht="17.25" customHeight="1" spans="1:3">
      <c r="A129" s="26">
        <v>101043501</v>
      </c>
      <c r="B129" s="26" t="s">
        <v>219</v>
      </c>
      <c r="C129" s="21"/>
    </row>
    <row r="130" s="13" customFormat="1" ht="17.25" customHeight="1" spans="1:3">
      <c r="A130" s="26">
        <v>101043509</v>
      </c>
      <c r="B130" s="26" t="s">
        <v>220</v>
      </c>
      <c r="C130" s="21">
        <v>524</v>
      </c>
    </row>
    <row r="131" s="13" customFormat="1" ht="17.25" customHeight="1" spans="1:3">
      <c r="A131" s="26">
        <v>1010436</v>
      </c>
      <c r="B131" s="100" t="s">
        <v>221</v>
      </c>
      <c r="C131" s="21">
        <v>746</v>
      </c>
    </row>
    <row r="132" s="13" customFormat="1" ht="17.25" customHeight="1" spans="1:3">
      <c r="A132" s="26">
        <v>1010439</v>
      </c>
      <c r="B132" s="100" t="s">
        <v>222</v>
      </c>
      <c r="C132" s="21">
        <v>17</v>
      </c>
    </row>
    <row r="133" s="13" customFormat="1" ht="17.25" customHeight="1" spans="1:3">
      <c r="A133" s="26">
        <v>1010440</v>
      </c>
      <c r="B133" s="100" t="s">
        <v>223</v>
      </c>
      <c r="C133" s="19">
        <f>SUM(C134:C137)</f>
        <v>81</v>
      </c>
    </row>
    <row r="134" s="13" customFormat="1" ht="17.25" customHeight="1" spans="1:3">
      <c r="A134" s="26">
        <v>101044001</v>
      </c>
      <c r="B134" s="26" t="s">
        <v>224</v>
      </c>
      <c r="C134" s="21"/>
    </row>
    <row r="135" s="13" customFormat="1" ht="17.25" customHeight="1" spans="1:3">
      <c r="A135" s="26">
        <v>101044002</v>
      </c>
      <c r="B135" s="26" t="s">
        <v>225</v>
      </c>
      <c r="C135" s="21">
        <v>67</v>
      </c>
    </row>
    <row r="136" s="13" customFormat="1" ht="17.25" customHeight="1" spans="1:3">
      <c r="A136" s="26">
        <v>101044003</v>
      </c>
      <c r="B136" s="26" t="s">
        <v>226</v>
      </c>
      <c r="C136" s="21">
        <v>11</v>
      </c>
    </row>
    <row r="137" s="13" customFormat="1" ht="17.25" customHeight="1" spans="1:3">
      <c r="A137" s="26">
        <v>101044099</v>
      </c>
      <c r="B137" s="26" t="s">
        <v>227</v>
      </c>
      <c r="C137" s="21">
        <v>3</v>
      </c>
    </row>
    <row r="138" s="13" customFormat="1" ht="17.25" customHeight="1" spans="1:3">
      <c r="A138" s="26">
        <v>1010441</v>
      </c>
      <c r="B138" s="100" t="s">
        <v>228</v>
      </c>
      <c r="C138" s="19">
        <f>SUM(C139:C142)</f>
        <v>18</v>
      </c>
    </row>
    <row r="139" s="13" customFormat="1" ht="17.25" customHeight="1" spans="1:3">
      <c r="A139" s="26">
        <v>101044101</v>
      </c>
      <c r="B139" s="26" t="s">
        <v>229</v>
      </c>
      <c r="C139" s="21"/>
    </row>
    <row r="140" s="13" customFormat="1" ht="17.25" customHeight="1" spans="1:3">
      <c r="A140" s="26">
        <v>101044102</v>
      </c>
      <c r="B140" s="26" t="s">
        <v>230</v>
      </c>
      <c r="C140" s="21">
        <v>18</v>
      </c>
    </row>
    <row r="141" s="13" customFormat="1" ht="17.25" customHeight="1" spans="1:3">
      <c r="A141" s="26">
        <v>101044103</v>
      </c>
      <c r="B141" s="26" t="s">
        <v>231</v>
      </c>
      <c r="C141" s="21"/>
    </row>
    <row r="142" s="13" customFormat="1" ht="17.25" customHeight="1" spans="1:3">
      <c r="A142" s="26">
        <v>101044199</v>
      </c>
      <c r="B142" s="26" t="s">
        <v>232</v>
      </c>
      <c r="C142" s="21"/>
    </row>
    <row r="143" s="13" customFormat="1" ht="17.25" customHeight="1" spans="1:3">
      <c r="A143" s="26">
        <v>1010442</v>
      </c>
      <c r="B143" s="100" t="s">
        <v>233</v>
      </c>
      <c r="C143" s="19">
        <f>SUM(C144:C147)</f>
        <v>8</v>
      </c>
    </row>
    <row r="144" s="13" customFormat="1" ht="17.25" customHeight="1" spans="1:3">
      <c r="A144" s="26">
        <v>101044201</v>
      </c>
      <c r="B144" s="26" t="s">
        <v>234</v>
      </c>
      <c r="C144" s="21"/>
    </row>
    <row r="145" s="13" customFormat="1" ht="17.25" customHeight="1" spans="1:3">
      <c r="A145" s="26">
        <v>101044202</v>
      </c>
      <c r="B145" s="26" t="s">
        <v>235</v>
      </c>
      <c r="C145" s="21">
        <v>8</v>
      </c>
    </row>
    <row r="146" s="13" customFormat="1" ht="17.25" customHeight="1" spans="1:3">
      <c r="A146" s="26">
        <v>101044203</v>
      </c>
      <c r="B146" s="26" t="s">
        <v>236</v>
      </c>
      <c r="C146" s="21"/>
    </row>
    <row r="147" s="13" customFormat="1" ht="17.25" customHeight="1" spans="1:3">
      <c r="A147" s="26">
        <v>101044299</v>
      </c>
      <c r="B147" s="26" t="s">
        <v>237</v>
      </c>
      <c r="C147" s="21"/>
    </row>
    <row r="148" s="13" customFormat="1" ht="17.25" customHeight="1" spans="1:3">
      <c r="A148" s="26">
        <v>1010443</v>
      </c>
      <c r="B148" s="100" t="s">
        <v>238</v>
      </c>
      <c r="C148" s="19">
        <f>SUM(C149:C152)</f>
        <v>0</v>
      </c>
    </row>
    <row r="149" s="13" customFormat="1" ht="17.25" customHeight="1" spans="1:3">
      <c r="A149" s="26">
        <v>101044301</v>
      </c>
      <c r="B149" s="26" t="s">
        <v>239</v>
      </c>
      <c r="C149" s="21"/>
    </row>
    <row r="150" s="13" customFormat="1" ht="17.25" customHeight="1" spans="1:3">
      <c r="A150" s="26">
        <v>101044302</v>
      </c>
      <c r="B150" s="26" t="s">
        <v>240</v>
      </c>
      <c r="C150" s="21"/>
    </row>
    <row r="151" s="13" customFormat="1" ht="17.25" customHeight="1" spans="1:3">
      <c r="A151" s="26">
        <v>101044303</v>
      </c>
      <c r="B151" s="26" t="s">
        <v>241</v>
      </c>
      <c r="C151" s="21"/>
    </row>
    <row r="152" s="13" customFormat="1" ht="17.25" customHeight="1" spans="1:3">
      <c r="A152" s="26">
        <v>101044399</v>
      </c>
      <c r="B152" s="26" t="s">
        <v>242</v>
      </c>
      <c r="C152" s="21"/>
    </row>
    <row r="153" s="13" customFormat="1" ht="17.25" customHeight="1" spans="1:3">
      <c r="A153" s="26">
        <v>1010444</v>
      </c>
      <c r="B153" s="100" t="s">
        <v>243</v>
      </c>
      <c r="C153" s="19">
        <f>SUM(C154:C157)</f>
        <v>172</v>
      </c>
    </row>
    <row r="154" s="13" customFormat="1" ht="17.25" customHeight="1" spans="1:3">
      <c r="A154" s="26">
        <v>101044401</v>
      </c>
      <c r="B154" s="26" t="s">
        <v>224</v>
      </c>
      <c r="C154" s="21"/>
    </row>
    <row r="155" s="13" customFormat="1" ht="17.25" customHeight="1" spans="1:3">
      <c r="A155" s="26">
        <v>101044402</v>
      </c>
      <c r="B155" s="26" t="s">
        <v>225</v>
      </c>
      <c r="C155" s="21">
        <v>56</v>
      </c>
    </row>
    <row r="156" s="13" customFormat="1" ht="17.25" customHeight="1" spans="1:3">
      <c r="A156" s="26">
        <v>101044403</v>
      </c>
      <c r="B156" s="26" t="s">
        <v>226</v>
      </c>
      <c r="C156" s="21">
        <v>116</v>
      </c>
    </row>
    <row r="157" s="13" customFormat="1" ht="17.25" customHeight="1" spans="1:3">
      <c r="A157" s="26">
        <v>101044499</v>
      </c>
      <c r="B157" s="26" t="s">
        <v>227</v>
      </c>
      <c r="C157" s="21"/>
    </row>
    <row r="158" s="13" customFormat="1" ht="17.25" customHeight="1" spans="1:3">
      <c r="A158" s="26">
        <v>1010445</v>
      </c>
      <c r="B158" s="100" t="s">
        <v>244</v>
      </c>
      <c r="C158" s="19">
        <f>SUM(C159:C162)</f>
        <v>332</v>
      </c>
    </row>
    <row r="159" s="13" customFormat="1" ht="17.25" customHeight="1" spans="1:3">
      <c r="A159" s="26">
        <v>101044501</v>
      </c>
      <c r="B159" s="26" t="s">
        <v>229</v>
      </c>
      <c r="C159" s="21"/>
    </row>
    <row r="160" s="13" customFormat="1" ht="17.25" customHeight="1" spans="1:3">
      <c r="A160" s="26">
        <v>101044502</v>
      </c>
      <c r="B160" s="26" t="s">
        <v>230</v>
      </c>
      <c r="C160" s="21">
        <v>329</v>
      </c>
    </row>
    <row r="161" s="13" customFormat="1" ht="17.25" customHeight="1" spans="1:3">
      <c r="A161" s="26">
        <v>101044503</v>
      </c>
      <c r="B161" s="26" t="s">
        <v>231</v>
      </c>
      <c r="C161" s="21"/>
    </row>
    <row r="162" s="13" customFormat="1" ht="17.25" customHeight="1" spans="1:3">
      <c r="A162" s="26">
        <v>101044599</v>
      </c>
      <c r="B162" s="26" t="s">
        <v>232</v>
      </c>
      <c r="C162" s="21">
        <v>3</v>
      </c>
    </row>
    <row r="163" s="13" customFormat="1" ht="17.25" customHeight="1" spans="1:3">
      <c r="A163" s="26">
        <v>1010446</v>
      </c>
      <c r="B163" s="100" t="s">
        <v>245</v>
      </c>
      <c r="C163" s="19">
        <f>SUM(C164:C167)</f>
        <v>120</v>
      </c>
    </row>
    <row r="164" s="13" customFormat="1" ht="17.25" customHeight="1" spans="1:3">
      <c r="A164" s="26">
        <v>101044601</v>
      </c>
      <c r="B164" s="26" t="s">
        <v>234</v>
      </c>
      <c r="C164" s="21"/>
    </row>
    <row r="165" s="13" customFormat="1" ht="17.25" customHeight="1" spans="1:3">
      <c r="A165" s="26">
        <v>101044602</v>
      </c>
      <c r="B165" s="26" t="s">
        <v>235</v>
      </c>
      <c r="C165" s="21">
        <v>120</v>
      </c>
    </row>
    <row r="166" s="13" customFormat="1" ht="17.25" customHeight="1" spans="1:3">
      <c r="A166" s="26">
        <v>101044603</v>
      </c>
      <c r="B166" s="26" t="s">
        <v>236</v>
      </c>
      <c r="C166" s="21"/>
    </row>
    <row r="167" s="13" customFormat="1" ht="17.25" customHeight="1" spans="1:3">
      <c r="A167" s="26">
        <v>101044699</v>
      </c>
      <c r="B167" s="26" t="s">
        <v>237</v>
      </c>
      <c r="C167" s="21"/>
    </row>
    <row r="168" s="13" customFormat="1" ht="17.25" customHeight="1" spans="1:3">
      <c r="A168" s="26">
        <v>1010447</v>
      </c>
      <c r="B168" s="100" t="s">
        <v>246</v>
      </c>
      <c r="C168" s="19">
        <f>SUM(C169:C172)</f>
        <v>0</v>
      </c>
    </row>
    <row r="169" s="13" customFormat="1" ht="17.25" customHeight="1" spans="1:3">
      <c r="A169" s="26">
        <v>101044701</v>
      </c>
      <c r="B169" s="26" t="s">
        <v>239</v>
      </c>
      <c r="C169" s="21"/>
    </row>
    <row r="170" s="13" customFormat="1" ht="17.25" customHeight="1" spans="1:3">
      <c r="A170" s="26">
        <v>101044702</v>
      </c>
      <c r="B170" s="26" t="s">
        <v>240</v>
      </c>
      <c r="C170" s="21"/>
    </row>
    <row r="171" s="13" customFormat="1" ht="17.25" customHeight="1" spans="1:3">
      <c r="A171" s="26">
        <v>101044703</v>
      </c>
      <c r="B171" s="26" t="s">
        <v>241</v>
      </c>
      <c r="C171" s="21"/>
    </row>
    <row r="172" s="13" customFormat="1" ht="17.25" customHeight="1" spans="1:3">
      <c r="A172" s="26">
        <v>101044799</v>
      </c>
      <c r="B172" s="26" t="s">
        <v>242</v>
      </c>
      <c r="C172" s="21"/>
    </row>
    <row r="173" s="13" customFormat="1" ht="17.25" customHeight="1" spans="1:3">
      <c r="A173" s="26">
        <v>1010448</v>
      </c>
      <c r="B173" s="100" t="s">
        <v>247</v>
      </c>
      <c r="C173" s="19">
        <f>SUM(C174:C177)</f>
        <v>28</v>
      </c>
    </row>
    <row r="174" s="13" customFormat="1" ht="17.25" customHeight="1" spans="1:3">
      <c r="A174" s="26">
        <v>101044801</v>
      </c>
      <c r="B174" s="26" t="s">
        <v>248</v>
      </c>
      <c r="C174" s="21"/>
    </row>
    <row r="175" s="13" customFormat="1" ht="17.25" customHeight="1" spans="1:3">
      <c r="A175" s="26">
        <v>101044802</v>
      </c>
      <c r="B175" s="26" t="s">
        <v>249</v>
      </c>
      <c r="C175" s="21">
        <v>7</v>
      </c>
    </row>
    <row r="176" s="13" customFormat="1" ht="17.25" customHeight="1" spans="1:3">
      <c r="A176" s="26">
        <v>101044803</v>
      </c>
      <c r="B176" s="26" t="s">
        <v>250</v>
      </c>
      <c r="C176" s="21">
        <v>21</v>
      </c>
    </row>
    <row r="177" s="13" customFormat="1" ht="17.25" customHeight="1" spans="1:3">
      <c r="A177" s="26">
        <v>101044899</v>
      </c>
      <c r="B177" s="26" t="s">
        <v>251</v>
      </c>
      <c r="C177" s="21"/>
    </row>
    <row r="178" s="13" customFormat="1" ht="17.25" customHeight="1" spans="1:3">
      <c r="A178" s="26">
        <v>1010449</v>
      </c>
      <c r="B178" s="100" t="s">
        <v>252</v>
      </c>
      <c r="C178" s="19">
        <f>SUM(C179:C182)</f>
        <v>5</v>
      </c>
    </row>
    <row r="179" s="13" customFormat="1" ht="17.25" customHeight="1" spans="1:3">
      <c r="A179" s="26">
        <v>101044901</v>
      </c>
      <c r="B179" s="26" t="s">
        <v>248</v>
      </c>
      <c r="C179" s="21"/>
    </row>
    <row r="180" s="13" customFormat="1" ht="17.25" customHeight="1" spans="1:3">
      <c r="A180" s="26">
        <v>101044902</v>
      </c>
      <c r="B180" s="26" t="s">
        <v>249</v>
      </c>
      <c r="C180" s="21">
        <v>5</v>
      </c>
    </row>
    <row r="181" s="13" customFormat="1" ht="17.25" customHeight="1" spans="1:3">
      <c r="A181" s="26">
        <v>101044903</v>
      </c>
      <c r="B181" s="26" t="s">
        <v>250</v>
      </c>
      <c r="C181" s="21"/>
    </row>
    <row r="182" s="13" customFormat="1" ht="17.25" customHeight="1" spans="1:3">
      <c r="A182" s="26">
        <v>101044999</v>
      </c>
      <c r="B182" s="26" t="s">
        <v>251</v>
      </c>
      <c r="C182" s="21"/>
    </row>
    <row r="183" s="13" customFormat="1" ht="17.25" customHeight="1" spans="1:3">
      <c r="A183" s="26">
        <v>1010450</v>
      </c>
      <c r="B183" s="100" t="s">
        <v>253</v>
      </c>
      <c r="C183" s="19">
        <f>SUM(C184:C186)</f>
        <v>143</v>
      </c>
    </row>
    <row r="184" s="13" customFormat="1" ht="17.25" customHeight="1" spans="1:3">
      <c r="A184" s="26">
        <v>101045001</v>
      </c>
      <c r="B184" s="26" t="s">
        <v>254</v>
      </c>
      <c r="C184" s="21">
        <v>143</v>
      </c>
    </row>
    <row r="185" s="13" customFormat="1" ht="17.25" customHeight="1" spans="1:3">
      <c r="A185" s="26">
        <v>101045002</v>
      </c>
      <c r="B185" s="26" t="s">
        <v>255</v>
      </c>
      <c r="C185" s="21"/>
    </row>
    <row r="186" s="13" customFormat="1" ht="17.25" customHeight="1" spans="1:3">
      <c r="A186" s="26">
        <v>101045003</v>
      </c>
      <c r="B186" s="26" t="s">
        <v>256</v>
      </c>
      <c r="C186" s="21"/>
    </row>
    <row r="187" s="13" customFormat="1" ht="17.25" customHeight="1" spans="1:3">
      <c r="A187" s="26">
        <v>1010451</v>
      </c>
      <c r="B187" s="100" t="s">
        <v>257</v>
      </c>
      <c r="C187" s="21"/>
    </row>
    <row r="188" s="13" customFormat="1" ht="17.25" customHeight="1" spans="1:3">
      <c r="A188" s="26">
        <v>1010452</v>
      </c>
      <c r="B188" s="100" t="s">
        <v>258</v>
      </c>
      <c r="C188" s="21"/>
    </row>
    <row r="189" s="13" customFormat="1" ht="17.25" customHeight="1" spans="1:3">
      <c r="A189" s="26">
        <v>10105</v>
      </c>
      <c r="B189" s="100" t="s">
        <v>259</v>
      </c>
      <c r="C189" s="19">
        <f>SUM(C190:C212,C216,C219,C220,C224:C229,C241:C243,C248,C253)</f>
        <v>0</v>
      </c>
    </row>
    <row r="190" s="13" customFormat="1" ht="17.25" customHeight="1" spans="1:3">
      <c r="A190" s="26">
        <v>1010501</v>
      </c>
      <c r="B190" s="100" t="s">
        <v>260</v>
      </c>
      <c r="C190" s="21"/>
    </row>
    <row r="191" s="13" customFormat="1" ht="17.25" customHeight="1" spans="1:3">
      <c r="A191" s="26">
        <v>1010502</v>
      </c>
      <c r="B191" s="100" t="s">
        <v>261</v>
      </c>
      <c r="C191" s="21"/>
    </row>
    <row r="192" s="13" customFormat="1" ht="17.25" customHeight="1" spans="1:3">
      <c r="A192" s="26">
        <v>1010503</v>
      </c>
      <c r="B192" s="100" t="s">
        <v>262</v>
      </c>
      <c r="C192" s="21"/>
    </row>
    <row r="193" s="13" customFormat="1" ht="17.25" customHeight="1" spans="1:3">
      <c r="A193" s="26">
        <v>1010504</v>
      </c>
      <c r="B193" s="100" t="s">
        <v>263</v>
      </c>
      <c r="C193" s="21"/>
    </row>
    <row r="194" s="13" customFormat="1" ht="17.25" customHeight="1" spans="1:3">
      <c r="A194" s="26">
        <v>1010505</v>
      </c>
      <c r="B194" s="100" t="s">
        <v>264</v>
      </c>
      <c r="C194" s="21"/>
    </row>
    <row r="195" s="13" customFormat="1" ht="17.25" customHeight="1" spans="1:3">
      <c r="A195" s="26">
        <v>1010506</v>
      </c>
      <c r="B195" s="100" t="s">
        <v>265</v>
      </c>
      <c r="C195" s="21"/>
    </row>
    <row r="196" s="13" customFormat="1" ht="17.25" customHeight="1" spans="1:3">
      <c r="A196" s="26">
        <v>1010507</v>
      </c>
      <c r="B196" s="100" t="s">
        <v>266</v>
      </c>
      <c r="C196" s="21"/>
    </row>
    <row r="197" s="13" customFormat="1" ht="17.25" customHeight="1" spans="1:3">
      <c r="A197" s="26">
        <v>1010508</v>
      </c>
      <c r="B197" s="100" t="s">
        <v>267</v>
      </c>
      <c r="C197" s="21"/>
    </row>
    <row r="198" s="13" customFormat="1" ht="17.25" customHeight="1" spans="1:3">
      <c r="A198" s="26">
        <v>1010509</v>
      </c>
      <c r="B198" s="100" t="s">
        <v>268</v>
      </c>
      <c r="C198" s="21"/>
    </row>
    <row r="199" s="13" customFormat="1" ht="17.25" customHeight="1" spans="1:3">
      <c r="A199" s="26">
        <v>1010510</v>
      </c>
      <c r="B199" s="100" t="s">
        <v>269</v>
      </c>
      <c r="C199" s="21"/>
    </row>
    <row r="200" s="13" customFormat="1" ht="17.25" customHeight="1" spans="1:3">
      <c r="A200" s="26">
        <v>1010511</v>
      </c>
      <c r="B200" s="100" t="s">
        <v>270</v>
      </c>
      <c r="C200" s="21"/>
    </row>
    <row r="201" s="13" customFormat="1" ht="17.25" customHeight="1" spans="1:3">
      <c r="A201" s="26">
        <v>1010512</v>
      </c>
      <c r="B201" s="100" t="s">
        <v>271</v>
      </c>
      <c r="C201" s="21"/>
    </row>
    <row r="202" s="13" customFormat="1" ht="17.25" customHeight="1" spans="1:3">
      <c r="A202" s="26">
        <v>1010513</v>
      </c>
      <c r="B202" s="100" t="s">
        <v>272</v>
      </c>
      <c r="C202" s="21"/>
    </row>
    <row r="203" s="13" customFormat="1" ht="17.25" customHeight="1" spans="1:3">
      <c r="A203" s="26">
        <v>1010514</v>
      </c>
      <c r="B203" s="100" t="s">
        <v>273</v>
      </c>
      <c r="C203" s="21"/>
    </row>
    <row r="204" s="13" customFormat="1" ht="17.25" customHeight="1" spans="1:3">
      <c r="A204" s="26">
        <v>1010515</v>
      </c>
      <c r="B204" s="100" t="s">
        <v>274</v>
      </c>
      <c r="C204" s="21"/>
    </row>
    <row r="205" s="13" customFormat="1" ht="17.25" customHeight="1" spans="1:3">
      <c r="A205" s="26">
        <v>1010516</v>
      </c>
      <c r="B205" s="100" t="s">
        <v>275</v>
      </c>
      <c r="C205" s="21"/>
    </row>
    <row r="206" s="13" customFormat="1" ht="17.25" customHeight="1" spans="1:3">
      <c r="A206" s="26">
        <v>1010517</v>
      </c>
      <c r="B206" s="100" t="s">
        <v>276</v>
      </c>
      <c r="C206" s="21"/>
    </row>
    <row r="207" s="13" customFormat="1" ht="17.25" customHeight="1" spans="1:3">
      <c r="A207" s="26">
        <v>1010518</v>
      </c>
      <c r="B207" s="100" t="s">
        <v>277</v>
      </c>
      <c r="C207" s="21"/>
    </row>
    <row r="208" s="13" customFormat="1" ht="17.25" customHeight="1" spans="1:3">
      <c r="A208" s="26">
        <v>1010519</v>
      </c>
      <c r="B208" s="100" t="s">
        <v>278</v>
      </c>
      <c r="C208" s="21"/>
    </row>
    <row r="209" s="13" customFormat="1" ht="17.25" customHeight="1" spans="1:3">
      <c r="A209" s="26">
        <v>1010520</v>
      </c>
      <c r="B209" s="100" t="s">
        <v>279</v>
      </c>
      <c r="C209" s="21"/>
    </row>
    <row r="210" s="13" customFormat="1" ht="17.25" customHeight="1" spans="1:3">
      <c r="A210" s="26">
        <v>1010521</v>
      </c>
      <c r="B210" s="100" t="s">
        <v>280</v>
      </c>
      <c r="C210" s="21"/>
    </row>
    <row r="211" s="13" customFormat="1" ht="17.25" customHeight="1" spans="1:3">
      <c r="A211" s="26">
        <v>1010522</v>
      </c>
      <c r="B211" s="100" t="s">
        <v>281</v>
      </c>
      <c r="C211" s="21"/>
    </row>
    <row r="212" s="13" customFormat="1" ht="17.25" customHeight="1" spans="1:3">
      <c r="A212" s="26">
        <v>1010523</v>
      </c>
      <c r="B212" s="100" t="s">
        <v>282</v>
      </c>
      <c r="C212" s="19">
        <f>SUM(C213:C215)</f>
        <v>0</v>
      </c>
    </row>
    <row r="213" s="13" customFormat="1" ht="17.25" customHeight="1" spans="1:3">
      <c r="A213" s="26">
        <v>101052303</v>
      </c>
      <c r="B213" s="26" t="s">
        <v>283</v>
      </c>
      <c r="C213" s="21"/>
    </row>
    <row r="214" s="13" customFormat="1" ht="17.25" customHeight="1" spans="1:3">
      <c r="A214" s="26">
        <v>101052304</v>
      </c>
      <c r="B214" s="26" t="s">
        <v>284</v>
      </c>
      <c r="C214" s="21"/>
    </row>
    <row r="215" s="13" customFormat="1" ht="17.25" customHeight="1" spans="1:3">
      <c r="A215" s="26">
        <v>101052309</v>
      </c>
      <c r="B215" s="26" t="s">
        <v>285</v>
      </c>
      <c r="C215" s="21"/>
    </row>
    <row r="216" s="13" customFormat="1" ht="17.25" customHeight="1" spans="1:3">
      <c r="A216" s="26">
        <v>1010524</v>
      </c>
      <c r="B216" s="100" t="s">
        <v>286</v>
      </c>
      <c r="C216" s="19">
        <f>SUM(C217:C218)</f>
        <v>0</v>
      </c>
    </row>
    <row r="217" s="13" customFormat="1" ht="17.25" customHeight="1" spans="1:3">
      <c r="A217" s="26">
        <v>101052401</v>
      </c>
      <c r="B217" s="26" t="s">
        <v>287</v>
      </c>
      <c r="C217" s="21"/>
    </row>
    <row r="218" s="13" customFormat="1" ht="17.25" customHeight="1" spans="1:3">
      <c r="A218" s="26">
        <v>101052409</v>
      </c>
      <c r="B218" s="26" t="s">
        <v>288</v>
      </c>
      <c r="C218" s="21"/>
    </row>
    <row r="219" s="13" customFormat="1" ht="17.25" customHeight="1" spans="1:3">
      <c r="A219" s="26">
        <v>1010525</v>
      </c>
      <c r="B219" s="100" t="s">
        <v>289</v>
      </c>
      <c r="C219" s="21"/>
    </row>
    <row r="220" s="13" customFormat="1" ht="17.25" customHeight="1" spans="1:3">
      <c r="A220" s="26">
        <v>1010526</v>
      </c>
      <c r="B220" s="100" t="s">
        <v>290</v>
      </c>
      <c r="C220" s="19">
        <f>SUM(C221:C223)</f>
        <v>0</v>
      </c>
    </row>
    <row r="221" s="13" customFormat="1" ht="17.25" customHeight="1" spans="1:3">
      <c r="A221" s="26">
        <v>101052601</v>
      </c>
      <c r="B221" s="26" t="s">
        <v>291</v>
      </c>
      <c r="C221" s="21"/>
    </row>
    <row r="222" s="13" customFormat="1" ht="17.25" customHeight="1" spans="1:3">
      <c r="A222" s="26">
        <v>101052602</v>
      </c>
      <c r="B222" s="26" t="s">
        <v>292</v>
      </c>
      <c r="C222" s="21"/>
    </row>
    <row r="223" s="13" customFormat="1" ht="17.25" customHeight="1" spans="1:3">
      <c r="A223" s="26">
        <v>101052609</v>
      </c>
      <c r="B223" s="26" t="s">
        <v>293</v>
      </c>
      <c r="C223" s="21"/>
    </row>
    <row r="224" s="13" customFormat="1" ht="17.25" customHeight="1" spans="1:3">
      <c r="A224" s="26">
        <v>1010527</v>
      </c>
      <c r="B224" s="100" t="s">
        <v>294</v>
      </c>
      <c r="C224" s="21"/>
    </row>
    <row r="225" s="13" customFormat="1" ht="17.25" customHeight="1" spans="1:3">
      <c r="A225" s="26">
        <v>1010528</v>
      </c>
      <c r="B225" s="100" t="s">
        <v>295</v>
      </c>
      <c r="C225" s="21"/>
    </row>
    <row r="226" s="13" customFormat="1" ht="17.25" customHeight="1" spans="1:3">
      <c r="A226" s="26">
        <v>1010529</v>
      </c>
      <c r="B226" s="100" t="s">
        <v>296</v>
      </c>
      <c r="C226" s="21"/>
    </row>
    <row r="227" s="13" customFormat="1" ht="17.25" customHeight="1" spans="1:3">
      <c r="A227" s="26">
        <v>1010530</v>
      </c>
      <c r="B227" s="100" t="s">
        <v>297</v>
      </c>
      <c r="C227" s="21"/>
    </row>
    <row r="228" s="13" customFormat="1" ht="17.25" customHeight="1" spans="1:3">
      <c r="A228" s="26">
        <v>1010531</v>
      </c>
      <c r="B228" s="100" t="s">
        <v>298</v>
      </c>
      <c r="C228" s="21"/>
    </row>
    <row r="229" s="13" customFormat="1" ht="17.25" customHeight="1" spans="1:3">
      <c r="A229" s="26">
        <v>1010532</v>
      </c>
      <c r="B229" s="100" t="s">
        <v>299</v>
      </c>
      <c r="C229" s="19">
        <f>SUM(C230:C240)</f>
        <v>0</v>
      </c>
    </row>
    <row r="230" s="13" customFormat="1" ht="17.25" customHeight="1" spans="1:3">
      <c r="A230" s="26">
        <v>101053201</v>
      </c>
      <c r="B230" s="26" t="s">
        <v>300</v>
      </c>
      <c r="C230" s="21"/>
    </row>
    <row r="231" s="13" customFormat="1" ht="17.25" customHeight="1" spans="1:3">
      <c r="A231" s="26">
        <v>101053202</v>
      </c>
      <c r="B231" s="26" t="s">
        <v>301</v>
      </c>
      <c r="C231" s="21"/>
    </row>
    <row r="232" s="13" customFormat="1" ht="17.25" customHeight="1" spans="1:3">
      <c r="A232" s="26">
        <v>101053203</v>
      </c>
      <c r="B232" s="26" t="s">
        <v>302</v>
      </c>
      <c r="C232" s="21"/>
    </row>
    <row r="233" s="13" customFormat="1" ht="17.25" customHeight="1" spans="1:3">
      <c r="A233" s="26">
        <v>101053205</v>
      </c>
      <c r="B233" s="26" t="s">
        <v>303</v>
      </c>
      <c r="C233" s="21"/>
    </row>
    <row r="234" s="13" customFormat="1" ht="17.25" customHeight="1" spans="1:3">
      <c r="A234" s="26">
        <v>101053206</v>
      </c>
      <c r="B234" s="26" t="s">
        <v>304</v>
      </c>
      <c r="C234" s="21"/>
    </row>
    <row r="235" s="13" customFormat="1" ht="17.25" customHeight="1" spans="1:3">
      <c r="A235" s="26">
        <v>101053215</v>
      </c>
      <c r="B235" s="26" t="s">
        <v>305</v>
      </c>
      <c r="C235" s="21"/>
    </row>
    <row r="236" s="13" customFormat="1" ht="17.25" customHeight="1" spans="1:3">
      <c r="A236" s="26">
        <v>101053216</v>
      </c>
      <c r="B236" s="26" t="s">
        <v>306</v>
      </c>
      <c r="C236" s="21"/>
    </row>
    <row r="237" s="13" customFormat="1" ht="17.25" customHeight="1" spans="1:3">
      <c r="A237" s="26">
        <v>101053218</v>
      </c>
      <c r="B237" s="26" t="s">
        <v>307</v>
      </c>
      <c r="C237" s="21"/>
    </row>
    <row r="238" s="13" customFormat="1" ht="17.25" customHeight="1" spans="1:3">
      <c r="A238" s="26">
        <v>101053219</v>
      </c>
      <c r="B238" s="26" t="s">
        <v>308</v>
      </c>
      <c r="C238" s="21"/>
    </row>
    <row r="239" s="13" customFormat="1" ht="17.25" customHeight="1" spans="1:3">
      <c r="A239" s="26">
        <v>101053220</v>
      </c>
      <c r="B239" s="26" t="s">
        <v>309</v>
      </c>
      <c r="C239" s="21"/>
    </row>
    <row r="240" s="13" customFormat="1" ht="17.25" customHeight="1" spans="1:3">
      <c r="A240" s="26">
        <v>101053299</v>
      </c>
      <c r="B240" s="26" t="s">
        <v>310</v>
      </c>
      <c r="C240" s="21"/>
    </row>
    <row r="241" s="13" customFormat="1" ht="17.25" customHeight="1" spans="1:3">
      <c r="A241" s="26">
        <v>1010533</v>
      </c>
      <c r="B241" s="100" t="s">
        <v>311</v>
      </c>
      <c r="C241" s="21"/>
    </row>
    <row r="242" s="13" customFormat="1" ht="17.25" customHeight="1" spans="1:3">
      <c r="A242" s="26">
        <v>1010534</v>
      </c>
      <c r="B242" s="100" t="s">
        <v>312</v>
      </c>
      <c r="C242" s="21"/>
    </row>
    <row r="243" s="13" customFormat="1" ht="17.25" customHeight="1" spans="1:3">
      <c r="A243" s="26">
        <v>1010535</v>
      </c>
      <c r="B243" s="100" t="s">
        <v>313</v>
      </c>
      <c r="C243" s="19">
        <f>SUM(C244:C247)</f>
        <v>0</v>
      </c>
    </row>
    <row r="244" s="13" customFormat="1" ht="17.25" customHeight="1" spans="1:3">
      <c r="A244" s="26">
        <v>101053501</v>
      </c>
      <c r="B244" s="26" t="s">
        <v>314</v>
      </c>
      <c r="C244" s="21"/>
    </row>
    <row r="245" s="13" customFormat="1" ht="17.25" customHeight="1" spans="1:3">
      <c r="A245" s="26">
        <v>101053502</v>
      </c>
      <c r="B245" s="26" t="s">
        <v>315</v>
      </c>
      <c r="C245" s="21"/>
    </row>
    <row r="246" s="13" customFormat="1" ht="17.25" customHeight="1" spans="1:3">
      <c r="A246" s="26">
        <v>101053503</v>
      </c>
      <c r="B246" s="26" t="s">
        <v>316</v>
      </c>
      <c r="C246" s="21"/>
    </row>
    <row r="247" s="13" customFormat="1" ht="17.25" customHeight="1" spans="1:3">
      <c r="A247" s="26">
        <v>101053599</v>
      </c>
      <c r="B247" s="26" t="s">
        <v>317</v>
      </c>
      <c r="C247" s="21"/>
    </row>
    <row r="248" s="13" customFormat="1" ht="17.25" customHeight="1" spans="1:3">
      <c r="A248" s="26">
        <v>1010536</v>
      </c>
      <c r="B248" s="100" t="s">
        <v>318</v>
      </c>
      <c r="C248" s="19">
        <f>SUM(C249:C252)</f>
        <v>0</v>
      </c>
    </row>
    <row r="249" s="13" customFormat="1" ht="17.25" customHeight="1" spans="1:3">
      <c r="A249" s="26">
        <v>101053601</v>
      </c>
      <c r="B249" s="26" t="s">
        <v>319</v>
      </c>
      <c r="C249" s="21"/>
    </row>
    <row r="250" s="13" customFormat="1" ht="17.25" customHeight="1" spans="1:3">
      <c r="A250" s="26">
        <v>101053602</v>
      </c>
      <c r="B250" s="26" t="s">
        <v>320</v>
      </c>
      <c r="C250" s="21"/>
    </row>
    <row r="251" s="13" customFormat="1" ht="17.25" customHeight="1" spans="1:3">
      <c r="A251" s="26">
        <v>101053603</v>
      </c>
      <c r="B251" s="26" t="s">
        <v>321</v>
      </c>
      <c r="C251" s="21"/>
    </row>
    <row r="252" s="13" customFormat="1" ht="17.25" customHeight="1" spans="1:3">
      <c r="A252" s="26">
        <v>101053699</v>
      </c>
      <c r="B252" s="26" t="s">
        <v>322</v>
      </c>
      <c r="C252" s="21"/>
    </row>
    <row r="253" s="13" customFormat="1" ht="17.25" customHeight="1" spans="1:3">
      <c r="A253" s="26">
        <v>1010599</v>
      </c>
      <c r="B253" s="100" t="s">
        <v>323</v>
      </c>
      <c r="C253" s="21"/>
    </row>
    <row r="254" s="13" customFormat="1" ht="17.25" customHeight="1" spans="1:3">
      <c r="A254" s="26">
        <v>10106</v>
      </c>
      <c r="B254" s="100" t="s">
        <v>324</v>
      </c>
      <c r="C254" s="19">
        <f>SUM(C255,C258:C260)</f>
        <v>1903</v>
      </c>
    </row>
    <row r="255" s="13" customFormat="1" ht="17.25" customHeight="1" spans="1:3">
      <c r="A255" s="26">
        <v>1010601</v>
      </c>
      <c r="B255" s="100" t="s">
        <v>325</v>
      </c>
      <c r="C255" s="19">
        <f>SUM(C256:C257)</f>
        <v>2342</v>
      </c>
    </row>
    <row r="256" s="13" customFormat="1" ht="17.25" customHeight="1" spans="1:3">
      <c r="A256" s="26">
        <v>101060101</v>
      </c>
      <c r="B256" s="26" t="s">
        <v>326</v>
      </c>
      <c r="C256" s="21"/>
    </row>
    <row r="257" s="13" customFormat="1" ht="17.25" customHeight="1" spans="1:3">
      <c r="A257" s="26">
        <v>101060109</v>
      </c>
      <c r="B257" s="26" t="s">
        <v>327</v>
      </c>
      <c r="C257" s="21">
        <v>2342</v>
      </c>
    </row>
    <row r="258" s="13" customFormat="1" ht="17.25" customHeight="1" spans="1:3">
      <c r="A258" s="26">
        <v>1010602</v>
      </c>
      <c r="B258" s="100" t="s">
        <v>328</v>
      </c>
      <c r="C258" s="21">
        <v>-416</v>
      </c>
    </row>
    <row r="259" s="13" customFormat="1" ht="17.25" customHeight="1" spans="1:3">
      <c r="A259" s="26">
        <v>1010603</v>
      </c>
      <c r="B259" s="100" t="s">
        <v>329</v>
      </c>
      <c r="C259" s="21">
        <v>-27</v>
      </c>
    </row>
    <row r="260" s="13" customFormat="1" ht="17.25" customHeight="1" spans="1:3">
      <c r="A260" s="26">
        <v>1010620</v>
      </c>
      <c r="B260" s="100" t="s">
        <v>330</v>
      </c>
      <c r="C260" s="21">
        <v>4</v>
      </c>
    </row>
    <row r="261" s="13" customFormat="1" ht="17.25" customHeight="1" spans="1:3">
      <c r="A261" s="26">
        <v>10107</v>
      </c>
      <c r="B261" s="100" t="s">
        <v>331</v>
      </c>
      <c r="C261" s="19">
        <f>SUM(C262:C265)</f>
        <v>516</v>
      </c>
    </row>
    <row r="262" s="13" customFormat="1" ht="17.25" customHeight="1" spans="1:3">
      <c r="A262" s="26">
        <v>1010701</v>
      </c>
      <c r="B262" s="100" t="s">
        <v>332</v>
      </c>
      <c r="C262" s="21"/>
    </row>
    <row r="263" s="13" customFormat="1" ht="17.25" customHeight="1" spans="1:3">
      <c r="A263" s="26">
        <v>1010702</v>
      </c>
      <c r="B263" s="100" t="s">
        <v>333</v>
      </c>
      <c r="C263" s="21">
        <v>39</v>
      </c>
    </row>
    <row r="264" s="13" customFormat="1" ht="17.25" customHeight="1" spans="1:3">
      <c r="A264" s="26">
        <v>1010719</v>
      </c>
      <c r="B264" s="100" t="s">
        <v>334</v>
      </c>
      <c r="C264" s="21">
        <v>474</v>
      </c>
    </row>
    <row r="265" s="13" customFormat="1" ht="17.25" customHeight="1" spans="1:3">
      <c r="A265" s="26">
        <v>1010720</v>
      </c>
      <c r="B265" s="100" t="s">
        <v>335</v>
      </c>
      <c r="C265" s="21">
        <v>3</v>
      </c>
    </row>
    <row r="266" s="13" customFormat="1" ht="17.25" customHeight="1" spans="1:3">
      <c r="A266" s="26">
        <v>10109</v>
      </c>
      <c r="B266" s="100" t="s">
        <v>336</v>
      </c>
      <c r="C266" s="19">
        <f>SUM(C267,C270:C281)</f>
        <v>2521</v>
      </c>
    </row>
    <row r="267" s="13" customFormat="1" ht="17.25" customHeight="1" spans="1:3">
      <c r="A267" s="26">
        <v>1010901</v>
      </c>
      <c r="B267" s="100" t="s">
        <v>337</v>
      </c>
      <c r="C267" s="19">
        <f>SUM(C268:C269)</f>
        <v>123</v>
      </c>
    </row>
    <row r="268" s="13" customFormat="1" ht="17.25" customHeight="1" spans="1:3">
      <c r="A268" s="26">
        <v>101090101</v>
      </c>
      <c r="B268" s="26" t="s">
        <v>338</v>
      </c>
      <c r="C268" s="21"/>
    </row>
    <row r="269" s="13" customFormat="1" ht="17.25" customHeight="1" spans="1:3">
      <c r="A269" s="26">
        <v>101090109</v>
      </c>
      <c r="B269" s="26" t="s">
        <v>339</v>
      </c>
      <c r="C269" s="21">
        <v>123</v>
      </c>
    </row>
    <row r="270" s="13" customFormat="1" ht="17.25" customHeight="1" spans="1:3">
      <c r="A270" s="26">
        <v>1010902</v>
      </c>
      <c r="B270" s="100" t="s">
        <v>340</v>
      </c>
      <c r="C270" s="21">
        <v>40</v>
      </c>
    </row>
    <row r="271" s="13" customFormat="1" ht="17.25" customHeight="1" spans="1:3">
      <c r="A271" s="26">
        <v>1010903</v>
      </c>
      <c r="B271" s="100" t="s">
        <v>341</v>
      </c>
      <c r="C271" s="21">
        <v>1681</v>
      </c>
    </row>
    <row r="272" s="13" customFormat="1" ht="17.25" customHeight="1" spans="1:3">
      <c r="A272" s="26">
        <v>1010904</v>
      </c>
      <c r="B272" s="100" t="s">
        <v>342</v>
      </c>
      <c r="C272" s="21"/>
    </row>
    <row r="273" s="13" customFormat="1" ht="17.25" customHeight="1" spans="1:3">
      <c r="A273" s="26">
        <v>1010905</v>
      </c>
      <c r="B273" s="100" t="s">
        <v>343</v>
      </c>
      <c r="C273" s="21">
        <v>91</v>
      </c>
    </row>
    <row r="274" s="13" customFormat="1" ht="17.25" customHeight="1" spans="1:3">
      <c r="A274" s="26">
        <v>1010906</v>
      </c>
      <c r="B274" s="100" t="s">
        <v>344</v>
      </c>
      <c r="C274" s="21">
        <v>465</v>
      </c>
    </row>
    <row r="275" s="13" customFormat="1" ht="17.25" customHeight="1" spans="1:3">
      <c r="A275" s="26">
        <v>1010918</v>
      </c>
      <c r="B275" s="100" t="s">
        <v>345</v>
      </c>
      <c r="C275" s="21"/>
    </row>
    <row r="276" s="13" customFormat="1" ht="17.25" customHeight="1" spans="1:3">
      <c r="A276" s="26">
        <v>1010919</v>
      </c>
      <c r="B276" s="100" t="s">
        <v>346</v>
      </c>
      <c r="C276" s="21">
        <v>98</v>
      </c>
    </row>
    <row r="277" s="13" customFormat="1" ht="17.25" customHeight="1" spans="1:3">
      <c r="A277" s="26">
        <v>1010920</v>
      </c>
      <c r="B277" s="100" t="s">
        <v>347</v>
      </c>
      <c r="C277" s="21">
        <v>23</v>
      </c>
    </row>
    <row r="278" s="13" customFormat="1" ht="17.25" customHeight="1" spans="1:3">
      <c r="A278" s="26">
        <v>1010921</v>
      </c>
      <c r="B278" s="100" t="s">
        <v>348</v>
      </c>
      <c r="C278" s="21"/>
    </row>
    <row r="279" s="13" customFormat="1" ht="17.25" customHeight="1" spans="1:3">
      <c r="A279" s="26">
        <v>1010922</v>
      </c>
      <c r="B279" s="100" t="s">
        <v>349</v>
      </c>
      <c r="C279" s="21"/>
    </row>
    <row r="280" s="13" customFormat="1" ht="17.25" customHeight="1" spans="1:3">
      <c r="A280" s="26">
        <v>1010923</v>
      </c>
      <c r="B280" s="100" t="s">
        <v>350</v>
      </c>
      <c r="C280" s="21"/>
    </row>
    <row r="281" s="13" customFormat="1" ht="17.25" customHeight="1" spans="1:3">
      <c r="A281" s="26">
        <v>1010924</v>
      </c>
      <c r="B281" s="100" t="s">
        <v>351</v>
      </c>
      <c r="C281" s="21"/>
    </row>
    <row r="282" s="13" customFormat="1" ht="17.25" customHeight="1" spans="1:3">
      <c r="A282" s="26">
        <v>10110</v>
      </c>
      <c r="B282" s="100" t="s">
        <v>352</v>
      </c>
      <c r="C282" s="19">
        <f>SUM(C283:C290)</f>
        <v>3145</v>
      </c>
    </row>
    <row r="283" s="13" customFormat="1" ht="17.25" customHeight="1" spans="1:3">
      <c r="A283" s="26">
        <v>1011001</v>
      </c>
      <c r="B283" s="100" t="s">
        <v>353</v>
      </c>
      <c r="C283" s="21">
        <v>150</v>
      </c>
    </row>
    <row r="284" s="13" customFormat="1" ht="17.25" customHeight="1" spans="1:3">
      <c r="A284" s="26">
        <v>1011002</v>
      </c>
      <c r="B284" s="100" t="s">
        <v>354</v>
      </c>
      <c r="C284" s="21">
        <v>117</v>
      </c>
    </row>
    <row r="285" s="13" customFormat="1" ht="17.25" customHeight="1" spans="1:3">
      <c r="A285" s="26">
        <v>1011003</v>
      </c>
      <c r="B285" s="100" t="s">
        <v>355</v>
      </c>
      <c r="C285" s="21">
        <v>1858</v>
      </c>
    </row>
    <row r="286" s="13" customFormat="1" ht="17.25" customHeight="1" spans="1:3">
      <c r="A286" s="26">
        <v>1011004</v>
      </c>
      <c r="B286" s="100" t="s">
        <v>356</v>
      </c>
      <c r="C286" s="21"/>
    </row>
    <row r="287" s="13" customFormat="1" ht="17.25" customHeight="1" spans="1:3">
      <c r="A287" s="26">
        <v>1011005</v>
      </c>
      <c r="B287" s="100" t="s">
        <v>357</v>
      </c>
      <c r="C287" s="21">
        <v>461</v>
      </c>
    </row>
    <row r="288" s="13" customFormat="1" ht="17.25" customHeight="1" spans="1:3">
      <c r="A288" s="26">
        <v>1011006</v>
      </c>
      <c r="B288" s="100" t="s">
        <v>358</v>
      </c>
      <c r="C288" s="21">
        <v>380</v>
      </c>
    </row>
    <row r="289" s="13" customFormat="1" ht="17.25" customHeight="1" spans="1:3">
      <c r="A289" s="26">
        <v>1011019</v>
      </c>
      <c r="B289" s="100" t="s">
        <v>359</v>
      </c>
      <c r="C289" s="21">
        <v>147</v>
      </c>
    </row>
    <row r="290" s="13" customFormat="1" ht="17.25" customHeight="1" spans="1:3">
      <c r="A290" s="26">
        <v>1011020</v>
      </c>
      <c r="B290" s="100" t="s">
        <v>360</v>
      </c>
      <c r="C290" s="21">
        <v>32</v>
      </c>
    </row>
    <row r="291" s="13" customFormat="1" ht="17.25" customHeight="1" spans="1:3">
      <c r="A291" s="26">
        <v>10111</v>
      </c>
      <c r="B291" s="100" t="s">
        <v>361</v>
      </c>
      <c r="C291" s="19">
        <f>SUM(C292,C295:C296)</f>
        <v>1285</v>
      </c>
    </row>
    <row r="292" s="13" customFormat="1" ht="17.25" customHeight="1" spans="1:3">
      <c r="A292" s="26">
        <v>1011101</v>
      </c>
      <c r="B292" s="100" t="s">
        <v>362</v>
      </c>
      <c r="C292" s="19">
        <f>SUM(C293:C294)</f>
        <v>0</v>
      </c>
    </row>
    <row r="293" s="13" customFormat="1" ht="17.25" customHeight="1" spans="1:3">
      <c r="A293" s="26">
        <v>101110101</v>
      </c>
      <c r="B293" s="26" t="s">
        <v>363</v>
      </c>
      <c r="C293" s="21"/>
    </row>
    <row r="294" s="13" customFormat="1" ht="17.25" customHeight="1" spans="1:3">
      <c r="A294" s="26">
        <v>101110109</v>
      </c>
      <c r="B294" s="26" t="s">
        <v>364</v>
      </c>
      <c r="C294" s="21"/>
    </row>
    <row r="295" s="13" customFormat="1" ht="17.25" customHeight="1" spans="1:3">
      <c r="A295" s="26">
        <v>1011119</v>
      </c>
      <c r="B295" s="100" t="s">
        <v>365</v>
      </c>
      <c r="C295" s="21">
        <v>1275</v>
      </c>
    </row>
    <row r="296" s="13" customFormat="1" ht="17.25" customHeight="1" spans="1:3">
      <c r="A296" s="26">
        <v>1011120</v>
      </c>
      <c r="B296" s="100" t="s">
        <v>366</v>
      </c>
      <c r="C296" s="21">
        <v>10</v>
      </c>
    </row>
    <row r="297" s="13" customFormat="1" ht="17.25" customHeight="1" spans="1:3">
      <c r="A297" s="26">
        <v>10112</v>
      </c>
      <c r="B297" s="100" t="s">
        <v>367</v>
      </c>
      <c r="C297" s="19">
        <f>SUM(C298:C305)</f>
        <v>3709</v>
      </c>
    </row>
    <row r="298" s="13" customFormat="1" ht="17.25" customHeight="1" spans="1:3">
      <c r="A298" s="26">
        <v>1011201</v>
      </c>
      <c r="B298" s="100" t="s">
        <v>368</v>
      </c>
      <c r="C298" s="21">
        <v>215</v>
      </c>
    </row>
    <row r="299" s="13" customFormat="1" ht="17.25" customHeight="1" spans="1:3">
      <c r="A299" s="26">
        <v>1011202</v>
      </c>
      <c r="B299" s="100" t="s">
        <v>369</v>
      </c>
      <c r="C299" s="21">
        <v>28</v>
      </c>
    </row>
    <row r="300" s="13" customFormat="1" ht="17.25" customHeight="1" spans="1:3">
      <c r="A300" s="26">
        <v>1011203</v>
      </c>
      <c r="B300" s="100" t="s">
        <v>370</v>
      </c>
      <c r="C300" s="21">
        <v>2110</v>
      </c>
    </row>
    <row r="301" s="13" customFormat="1" ht="17.25" customHeight="1" spans="1:3">
      <c r="A301" s="26">
        <v>1011204</v>
      </c>
      <c r="B301" s="100" t="s">
        <v>371</v>
      </c>
      <c r="C301" s="21"/>
    </row>
    <row r="302" s="13" customFormat="1" ht="17.25" customHeight="1" spans="1:3">
      <c r="A302" s="26">
        <v>1011205</v>
      </c>
      <c r="B302" s="100" t="s">
        <v>372</v>
      </c>
      <c r="C302" s="21">
        <v>605</v>
      </c>
    </row>
    <row r="303" s="13" customFormat="1" ht="17.25" customHeight="1" spans="1:3">
      <c r="A303" s="26">
        <v>1011206</v>
      </c>
      <c r="B303" s="100" t="s">
        <v>373</v>
      </c>
      <c r="C303" s="21">
        <v>631</v>
      </c>
    </row>
    <row r="304" s="13" customFormat="1" ht="17.25" customHeight="1" spans="1:3">
      <c r="A304" s="26">
        <v>1011219</v>
      </c>
      <c r="B304" s="100" t="s">
        <v>374</v>
      </c>
      <c r="C304" s="21">
        <v>63</v>
      </c>
    </row>
    <row r="305" s="13" customFormat="1" ht="17.25" customHeight="1" spans="1:3">
      <c r="A305" s="26">
        <v>1011220</v>
      </c>
      <c r="B305" s="100" t="s">
        <v>375</v>
      </c>
      <c r="C305" s="21">
        <v>57</v>
      </c>
    </row>
    <row r="306" s="13" customFormat="1" ht="17.25" customHeight="1" spans="1:3">
      <c r="A306" s="26">
        <v>10113</v>
      </c>
      <c r="B306" s="100" t="s">
        <v>376</v>
      </c>
      <c r="C306" s="19">
        <f>SUM(C307:C314)</f>
        <v>-689</v>
      </c>
    </row>
    <row r="307" s="13" customFormat="1" ht="17.25" customHeight="1" spans="1:3">
      <c r="A307" s="26">
        <v>1011301</v>
      </c>
      <c r="B307" s="100" t="s">
        <v>377</v>
      </c>
      <c r="C307" s="21"/>
    </row>
    <row r="308" s="13" customFormat="1" ht="17.25" customHeight="1" spans="1:3">
      <c r="A308" s="26">
        <v>1011302</v>
      </c>
      <c r="B308" s="100" t="s">
        <v>378</v>
      </c>
      <c r="C308" s="21"/>
    </row>
    <row r="309" s="13" customFormat="1" ht="17.25" customHeight="1" spans="1:3">
      <c r="A309" s="26">
        <v>1011303</v>
      </c>
      <c r="B309" s="100" t="s">
        <v>379</v>
      </c>
      <c r="C309" s="21">
        <v>-1110</v>
      </c>
    </row>
    <row r="310" s="13" customFormat="1" ht="17.25" customHeight="1" spans="1:3">
      <c r="A310" s="26">
        <v>1011304</v>
      </c>
      <c r="B310" s="100" t="s">
        <v>380</v>
      </c>
      <c r="C310" s="21"/>
    </row>
    <row r="311" s="13" customFormat="1" ht="17.25" customHeight="1" spans="1:3">
      <c r="A311" s="26">
        <v>1011305</v>
      </c>
      <c r="B311" s="100" t="s">
        <v>381</v>
      </c>
      <c r="C311" s="21"/>
    </row>
    <row r="312" s="13" customFormat="1" ht="17.25" customHeight="1" spans="1:3">
      <c r="A312" s="26">
        <v>1011306</v>
      </c>
      <c r="B312" s="100" t="s">
        <v>382</v>
      </c>
      <c r="C312" s="21">
        <v>385</v>
      </c>
    </row>
    <row r="313" s="13" customFormat="1" ht="17.25" customHeight="1" spans="1:3">
      <c r="A313" s="26">
        <v>1011319</v>
      </c>
      <c r="B313" s="100" t="s">
        <v>383</v>
      </c>
      <c r="C313" s="21"/>
    </row>
    <row r="314" s="13" customFormat="1" ht="17.25" customHeight="1" spans="1:3">
      <c r="A314" s="26">
        <v>1011320</v>
      </c>
      <c r="B314" s="100" t="s">
        <v>384</v>
      </c>
      <c r="C314" s="21">
        <v>36</v>
      </c>
    </row>
    <row r="315" s="13" customFormat="1" ht="17.25" customHeight="1" spans="1:3">
      <c r="A315" s="26">
        <v>10114</v>
      </c>
      <c r="B315" s="100" t="s">
        <v>385</v>
      </c>
      <c r="C315" s="19">
        <f>SUM(C316:C317)</f>
        <v>0</v>
      </c>
    </row>
    <row r="316" s="13" customFormat="1" ht="17.25" customHeight="1" spans="1:3">
      <c r="A316" s="26">
        <v>1011401</v>
      </c>
      <c r="B316" s="100" t="s">
        <v>386</v>
      </c>
      <c r="C316" s="21"/>
    </row>
    <row r="317" s="13" customFormat="1" ht="17.25" customHeight="1" spans="1:3">
      <c r="A317" s="26">
        <v>1011420</v>
      </c>
      <c r="B317" s="100" t="s">
        <v>387</v>
      </c>
      <c r="C317" s="21"/>
    </row>
    <row r="318" s="13" customFormat="1" ht="17.25" customHeight="1" spans="1:3">
      <c r="A318" s="26">
        <v>10115</v>
      </c>
      <c r="B318" s="100" t="s">
        <v>388</v>
      </c>
      <c r="C318" s="19">
        <f>SUM(C319:C320)</f>
        <v>0</v>
      </c>
    </row>
    <row r="319" s="13" customFormat="1" ht="17.25" customHeight="1" spans="1:3">
      <c r="A319" s="26">
        <v>1011501</v>
      </c>
      <c r="B319" s="100" t="s">
        <v>389</v>
      </c>
      <c r="C319" s="21"/>
    </row>
    <row r="320" s="13" customFormat="1" ht="17.25" customHeight="1" spans="1:3">
      <c r="A320" s="26">
        <v>1011520</v>
      </c>
      <c r="B320" s="100" t="s">
        <v>390</v>
      </c>
      <c r="C320" s="21"/>
    </row>
    <row r="321" s="13" customFormat="1" ht="17.25" customHeight="1" spans="1:3">
      <c r="A321" s="26">
        <v>10116</v>
      </c>
      <c r="B321" s="100" t="s">
        <v>391</v>
      </c>
      <c r="C321" s="19">
        <f>SUM(C322:C323)</f>
        <v>0</v>
      </c>
    </row>
    <row r="322" s="13" customFormat="1" ht="17.25" customHeight="1" spans="1:3">
      <c r="A322" s="26">
        <v>1011601</v>
      </c>
      <c r="B322" s="100" t="s">
        <v>392</v>
      </c>
      <c r="C322" s="21"/>
    </row>
    <row r="323" s="13" customFormat="1" ht="17.25" customHeight="1" spans="1:3">
      <c r="A323" s="26">
        <v>1011620</v>
      </c>
      <c r="B323" s="100" t="s">
        <v>393</v>
      </c>
      <c r="C323" s="21"/>
    </row>
    <row r="324" s="13" customFormat="1" ht="17.25" customHeight="1" spans="1:3">
      <c r="A324" s="26">
        <v>10117</v>
      </c>
      <c r="B324" s="100" t="s">
        <v>394</v>
      </c>
      <c r="C324" s="19">
        <f>SUM(C325,C329,C334:C335)</f>
        <v>0</v>
      </c>
    </row>
    <row r="325" s="13" customFormat="1" ht="17.25" customHeight="1" spans="1:3">
      <c r="A325" s="26">
        <v>1011701</v>
      </c>
      <c r="B325" s="100" t="s">
        <v>395</v>
      </c>
      <c r="C325" s="19">
        <f>SUM(C326:C328)</f>
        <v>0</v>
      </c>
    </row>
    <row r="326" s="13" customFormat="1" ht="17.25" customHeight="1" spans="1:3">
      <c r="A326" s="26">
        <v>101170101</v>
      </c>
      <c r="B326" s="26" t="s">
        <v>396</v>
      </c>
      <c r="C326" s="21"/>
    </row>
    <row r="327" s="13" customFormat="1" ht="17.25" customHeight="1" spans="1:3">
      <c r="A327" s="26">
        <v>101170102</v>
      </c>
      <c r="B327" s="26" t="s">
        <v>397</v>
      </c>
      <c r="C327" s="21"/>
    </row>
    <row r="328" s="13" customFormat="1" ht="17.25" customHeight="1" spans="1:3">
      <c r="A328" s="26">
        <v>101170103</v>
      </c>
      <c r="B328" s="26" t="s">
        <v>398</v>
      </c>
      <c r="C328" s="21"/>
    </row>
    <row r="329" s="13" customFormat="1" ht="17.25" customHeight="1" spans="1:3">
      <c r="A329" s="26">
        <v>1011703</v>
      </c>
      <c r="B329" s="100" t="s">
        <v>399</v>
      </c>
      <c r="C329" s="19">
        <f>SUM(C330:C333)</f>
        <v>0</v>
      </c>
    </row>
    <row r="330" s="13" customFormat="1" ht="17.25" customHeight="1" spans="1:3">
      <c r="A330" s="26">
        <v>101170301</v>
      </c>
      <c r="B330" s="26" t="s">
        <v>400</v>
      </c>
      <c r="C330" s="21"/>
    </row>
    <row r="331" s="13" customFormat="1" ht="17.25" customHeight="1" spans="1:3">
      <c r="A331" s="26">
        <v>101170302</v>
      </c>
      <c r="B331" s="26" t="s">
        <v>401</v>
      </c>
      <c r="C331" s="21"/>
    </row>
    <row r="332" s="13" customFormat="1" ht="17.25" customHeight="1" spans="1:3">
      <c r="A332" s="26">
        <v>101170303</v>
      </c>
      <c r="B332" s="26" t="s">
        <v>402</v>
      </c>
      <c r="C332" s="21"/>
    </row>
    <row r="333" s="13" customFormat="1" ht="17.25" customHeight="1" spans="1:3">
      <c r="A333" s="26">
        <v>101170304</v>
      </c>
      <c r="B333" s="26" t="s">
        <v>403</v>
      </c>
      <c r="C333" s="21"/>
    </row>
    <row r="334" s="13" customFormat="1" ht="17.25" customHeight="1" spans="1:3">
      <c r="A334" s="26">
        <v>1011720</v>
      </c>
      <c r="B334" s="100" t="s">
        <v>404</v>
      </c>
      <c r="C334" s="21"/>
    </row>
    <row r="335" s="13" customFormat="1" ht="17.25" customHeight="1" spans="1:3">
      <c r="A335" s="26">
        <v>1011721</v>
      </c>
      <c r="B335" s="100" t="s">
        <v>405</v>
      </c>
      <c r="C335" s="21"/>
    </row>
    <row r="336" s="13" customFormat="1" ht="17.25" customHeight="1" spans="1:3">
      <c r="A336" s="26">
        <v>10118</v>
      </c>
      <c r="B336" s="100" t="s">
        <v>406</v>
      </c>
      <c r="C336" s="19">
        <f>SUM(C337:C339)</f>
        <v>3774</v>
      </c>
    </row>
    <row r="337" s="13" customFormat="1" ht="17.25" customHeight="1" spans="1:3">
      <c r="A337" s="26">
        <v>1011801</v>
      </c>
      <c r="B337" s="100" t="s">
        <v>407</v>
      </c>
      <c r="C337" s="21">
        <v>1833</v>
      </c>
    </row>
    <row r="338" s="13" customFormat="1" ht="17.25" customHeight="1" spans="1:3">
      <c r="A338" s="26">
        <v>1011802</v>
      </c>
      <c r="B338" s="100" t="s">
        <v>408</v>
      </c>
      <c r="C338" s="21"/>
    </row>
    <row r="339" s="13" customFormat="1" ht="17.25" customHeight="1" spans="1:3">
      <c r="A339" s="26">
        <v>1011820</v>
      </c>
      <c r="B339" s="100" t="s">
        <v>409</v>
      </c>
      <c r="C339" s="21">
        <v>1941</v>
      </c>
    </row>
    <row r="340" s="13" customFormat="1" ht="17.25" customHeight="1" spans="1:3">
      <c r="A340" s="26">
        <v>10119</v>
      </c>
      <c r="B340" s="100" t="s">
        <v>410</v>
      </c>
      <c r="C340" s="19">
        <f>SUM(C341:C342)</f>
        <v>0</v>
      </c>
    </row>
    <row r="341" s="13" customFormat="1" ht="17.25" customHeight="1" spans="1:3">
      <c r="A341" s="26">
        <v>1011901</v>
      </c>
      <c r="B341" s="100" t="s">
        <v>411</v>
      </c>
      <c r="C341" s="21"/>
    </row>
    <row r="342" s="13" customFormat="1" ht="17.25" customHeight="1" spans="1:3">
      <c r="A342" s="26">
        <v>1011920</v>
      </c>
      <c r="B342" s="100" t="s">
        <v>412</v>
      </c>
      <c r="C342" s="21"/>
    </row>
    <row r="343" s="13" customFormat="1" ht="17.25" customHeight="1" spans="1:3">
      <c r="A343" s="26">
        <v>10120</v>
      </c>
      <c r="B343" s="100" t="s">
        <v>413</v>
      </c>
      <c r="C343" s="19">
        <f>SUM(C344:C345)</f>
        <v>0</v>
      </c>
    </row>
    <row r="344" s="13" customFormat="1" ht="17.25" customHeight="1" spans="1:3">
      <c r="A344" s="26">
        <v>1012001</v>
      </c>
      <c r="B344" s="100" t="s">
        <v>414</v>
      </c>
      <c r="C344" s="21"/>
    </row>
    <row r="345" s="13" customFormat="1" ht="17.25" customHeight="1" spans="1:3">
      <c r="A345" s="26">
        <v>1012020</v>
      </c>
      <c r="B345" s="100" t="s">
        <v>415</v>
      </c>
      <c r="C345" s="21"/>
    </row>
    <row r="346" s="13" customFormat="1" ht="17.25" customHeight="1" spans="1:3">
      <c r="A346" s="26">
        <v>10121</v>
      </c>
      <c r="B346" s="100" t="s">
        <v>416</v>
      </c>
      <c r="C346" s="19">
        <f>SUM(C347:C348)</f>
        <v>17</v>
      </c>
    </row>
    <row r="347" s="13" customFormat="1" ht="17.25" customHeight="1" spans="1:3">
      <c r="A347" s="26">
        <v>1012101</v>
      </c>
      <c r="B347" s="100" t="s">
        <v>417</v>
      </c>
      <c r="C347" s="21">
        <v>17</v>
      </c>
    </row>
    <row r="348" s="13" customFormat="1" ht="17.25" customHeight="1" spans="1:3">
      <c r="A348" s="26">
        <v>1012120</v>
      </c>
      <c r="B348" s="100" t="s">
        <v>418</v>
      </c>
      <c r="C348" s="21"/>
    </row>
    <row r="349" s="13" customFormat="1" ht="17.25" customHeight="1" spans="1:3">
      <c r="A349" s="26">
        <v>10199</v>
      </c>
      <c r="B349" s="100" t="s">
        <v>419</v>
      </c>
      <c r="C349" s="19">
        <f>SUM(C350:C351)</f>
        <v>126</v>
      </c>
    </row>
    <row r="350" s="13" customFormat="1" ht="17.25" customHeight="1" spans="1:3">
      <c r="A350" s="26">
        <v>1019901</v>
      </c>
      <c r="B350" s="100" t="s">
        <v>420</v>
      </c>
      <c r="C350" s="21">
        <v>63</v>
      </c>
    </row>
    <row r="351" s="13" customFormat="1" ht="17.25" customHeight="1" spans="1:3">
      <c r="A351" s="26">
        <v>1019920</v>
      </c>
      <c r="B351" s="100" t="s">
        <v>421</v>
      </c>
      <c r="C351" s="21">
        <v>63</v>
      </c>
    </row>
    <row r="352" s="13" customFormat="1" ht="17.25" customHeight="1" spans="1:3">
      <c r="A352" s="26">
        <v>103</v>
      </c>
      <c r="B352" s="100" t="s">
        <v>422</v>
      </c>
      <c r="C352" s="19">
        <f>SUM(C353,C381,C575,C615,C634,C685,C688,C694)</f>
        <v>49683</v>
      </c>
    </row>
    <row r="353" s="13" customFormat="1" ht="17.25" customHeight="1" spans="1:3">
      <c r="A353" s="26">
        <v>10302</v>
      </c>
      <c r="B353" s="100" t="s">
        <v>423</v>
      </c>
      <c r="C353" s="19">
        <f>SUM(C354,C363:C366,C369:C378)</f>
        <v>4036</v>
      </c>
    </row>
    <row r="354" s="13" customFormat="1" ht="17.25" customHeight="1" spans="1:3">
      <c r="A354" s="26">
        <v>1030203</v>
      </c>
      <c r="B354" s="100" t="s">
        <v>424</v>
      </c>
      <c r="C354" s="19">
        <f>SUM(C355:C362)</f>
        <v>2138</v>
      </c>
    </row>
    <row r="355" s="13" customFormat="1" ht="17.25" customHeight="1" spans="1:3">
      <c r="A355" s="26">
        <v>103020301</v>
      </c>
      <c r="B355" s="26" t="s">
        <v>425</v>
      </c>
      <c r="C355" s="21">
        <v>2138</v>
      </c>
    </row>
    <row r="356" s="13" customFormat="1" ht="17.25" customHeight="1" spans="1:3">
      <c r="A356" s="26">
        <v>103020302</v>
      </c>
      <c r="B356" s="26" t="s">
        <v>426</v>
      </c>
      <c r="C356" s="21"/>
    </row>
    <row r="357" s="13" customFormat="1" ht="17.25" customHeight="1" spans="1:3">
      <c r="A357" s="26">
        <v>103020303</v>
      </c>
      <c r="B357" s="26" t="s">
        <v>427</v>
      </c>
      <c r="C357" s="21"/>
    </row>
    <row r="358" s="13" customFormat="1" ht="17.25" customHeight="1" spans="1:3">
      <c r="A358" s="26">
        <v>103020304</v>
      </c>
      <c r="B358" s="26" t="s">
        <v>428</v>
      </c>
      <c r="C358" s="21"/>
    </row>
    <row r="359" s="13" customFormat="1" ht="17.25" customHeight="1" spans="1:3">
      <c r="A359" s="26">
        <v>103020305</v>
      </c>
      <c r="B359" s="26" t="s">
        <v>429</v>
      </c>
      <c r="C359" s="21"/>
    </row>
    <row r="360" s="13" customFormat="1" ht="17.25" customHeight="1" spans="1:3">
      <c r="A360" s="26">
        <v>103020306</v>
      </c>
      <c r="B360" s="26" t="s">
        <v>430</v>
      </c>
      <c r="C360" s="21"/>
    </row>
    <row r="361" s="13" customFormat="1" ht="17.25" customHeight="1" spans="1:3">
      <c r="A361" s="26">
        <v>103020307</v>
      </c>
      <c r="B361" s="26" t="s">
        <v>431</v>
      </c>
      <c r="C361" s="21"/>
    </row>
    <row r="362" s="13" customFormat="1" ht="17.25" customHeight="1" spans="1:3">
      <c r="A362" s="26">
        <v>103020399</v>
      </c>
      <c r="B362" s="26" t="s">
        <v>432</v>
      </c>
      <c r="C362" s="21"/>
    </row>
    <row r="363" s="13" customFormat="1" ht="17.25" customHeight="1" spans="1:3">
      <c r="A363" s="26">
        <v>1030205</v>
      </c>
      <c r="B363" s="100" t="s">
        <v>433</v>
      </c>
      <c r="C363" s="21"/>
    </row>
    <row r="364" s="13" customFormat="1" ht="17.25" customHeight="1" spans="1:3">
      <c r="A364" s="26">
        <v>1030210</v>
      </c>
      <c r="B364" s="100" t="s">
        <v>434</v>
      </c>
      <c r="C364" s="21"/>
    </row>
    <row r="365" s="13" customFormat="1" ht="17.25" customHeight="1" spans="1:3">
      <c r="A365" s="26">
        <v>1030212</v>
      </c>
      <c r="B365" s="100" t="s">
        <v>435</v>
      </c>
      <c r="C365" s="21"/>
    </row>
    <row r="366" s="13" customFormat="1" ht="17.25" customHeight="1" spans="1:3">
      <c r="A366" s="26">
        <v>1030216</v>
      </c>
      <c r="B366" s="100" t="s">
        <v>436</v>
      </c>
      <c r="C366" s="19">
        <f>SUM(C367:C368)</f>
        <v>713</v>
      </c>
    </row>
    <row r="367" s="13" customFormat="1" ht="17.25" customHeight="1" spans="1:3">
      <c r="A367" s="26">
        <v>103021601</v>
      </c>
      <c r="B367" s="26" t="s">
        <v>437</v>
      </c>
      <c r="C367" s="21">
        <v>713</v>
      </c>
    </row>
    <row r="368" s="13" customFormat="1" ht="17.25" customHeight="1" spans="1:3">
      <c r="A368" s="26">
        <v>103021699</v>
      </c>
      <c r="B368" s="26" t="s">
        <v>438</v>
      </c>
      <c r="C368" s="21"/>
    </row>
    <row r="369" s="13" customFormat="1" ht="17.25" customHeight="1" spans="1:3">
      <c r="A369" s="26">
        <v>1030217</v>
      </c>
      <c r="B369" s="100" t="s">
        <v>439</v>
      </c>
      <c r="C369" s="21">
        <v>36</v>
      </c>
    </row>
    <row r="370" s="13" customFormat="1" ht="17.25" customHeight="1" spans="1:3">
      <c r="A370" s="26">
        <v>1030218</v>
      </c>
      <c r="B370" s="100" t="s">
        <v>440</v>
      </c>
      <c r="C370" s="21">
        <v>1149</v>
      </c>
    </row>
    <row r="371" s="13" customFormat="1" ht="17.25" customHeight="1" spans="1:3">
      <c r="A371" s="26">
        <v>1030219</v>
      </c>
      <c r="B371" s="100" t="s">
        <v>441</v>
      </c>
      <c r="C371" s="21"/>
    </row>
    <row r="372" s="13" customFormat="1" ht="17.25" customHeight="1" spans="1:3">
      <c r="A372" s="26">
        <v>1030220</v>
      </c>
      <c r="B372" s="100" t="s">
        <v>442</v>
      </c>
      <c r="C372" s="21"/>
    </row>
    <row r="373" s="13" customFormat="1" ht="17.25" customHeight="1" spans="1:3">
      <c r="A373" s="26">
        <v>1030222</v>
      </c>
      <c r="B373" s="100" t="s">
        <v>443</v>
      </c>
      <c r="C373" s="21"/>
    </row>
    <row r="374" s="13" customFormat="1" ht="17.25" customHeight="1" spans="1:3">
      <c r="A374" s="26">
        <v>1030223</v>
      </c>
      <c r="B374" s="100" t="s">
        <v>444</v>
      </c>
      <c r="C374" s="21"/>
    </row>
    <row r="375" s="13" customFormat="1" ht="17.25" customHeight="1" spans="1:3">
      <c r="A375" s="26">
        <v>1030224</v>
      </c>
      <c r="B375" s="100" t="s">
        <v>445</v>
      </c>
      <c r="C375" s="21"/>
    </row>
    <row r="376" s="13" customFormat="1" ht="17.25" customHeight="1" spans="1:3">
      <c r="A376" s="26">
        <v>1030225</v>
      </c>
      <c r="B376" s="100" t="s">
        <v>446</v>
      </c>
      <c r="C376" s="21"/>
    </row>
    <row r="377" s="13" customFormat="1" ht="17.25" customHeight="1" spans="1:3">
      <c r="A377" s="26">
        <v>1030226</v>
      </c>
      <c r="B377" s="100" t="s">
        <v>447</v>
      </c>
      <c r="C377" s="21"/>
    </row>
    <row r="378" s="13" customFormat="1" ht="17.25" customHeight="1" spans="1:3">
      <c r="A378" s="26">
        <v>1030299</v>
      </c>
      <c r="B378" s="100" t="s">
        <v>448</v>
      </c>
      <c r="C378" s="19">
        <f>C379+C380</f>
        <v>0</v>
      </c>
    </row>
    <row r="379" s="13" customFormat="1" ht="17.25" customHeight="1" spans="1:3">
      <c r="A379" s="26">
        <v>103029901</v>
      </c>
      <c r="B379" s="26" t="s">
        <v>449</v>
      </c>
      <c r="C379" s="21"/>
    </row>
    <row r="380" s="13" customFormat="1" ht="17.25" customHeight="1" spans="1:3">
      <c r="A380" s="26">
        <v>103029999</v>
      </c>
      <c r="B380" s="26" t="s">
        <v>450</v>
      </c>
      <c r="C380" s="21"/>
    </row>
    <row r="381" s="13" customFormat="1" ht="17.25" customHeight="1" spans="1:3">
      <c r="A381" s="26">
        <v>10304</v>
      </c>
      <c r="B381" s="100" t="s">
        <v>451</v>
      </c>
      <c r="C381" s="19">
        <f>C382+C398+C401+C404+C409+C411+C414+C416+C418+C421+C424+C426+C428+C439+C442+C446+C448+C450+C452+C455+C460+C463+C468+C472+C474+C477+C483+C488+C494+C498+C501+C508+C513+C520+C523+C527+C536+C540+C544+C548+C553+C557+C560+C562+C564+C566+C569+C572</f>
        <v>30462</v>
      </c>
    </row>
    <row r="382" s="13" customFormat="1" ht="17.25" customHeight="1" spans="1:3">
      <c r="A382" s="26">
        <v>1030401</v>
      </c>
      <c r="B382" s="100" t="s">
        <v>452</v>
      </c>
      <c r="C382" s="19">
        <f>SUM(C383:C397)</f>
        <v>0</v>
      </c>
    </row>
    <row r="383" s="13" customFormat="1" ht="17.25" customHeight="1" spans="1:3">
      <c r="A383" s="26">
        <v>103040101</v>
      </c>
      <c r="B383" s="26" t="s">
        <v>453</v>
      </c>
      <c r="C383" s="21"/>
    </row>
    <row r="384" s="13" customFormat="1" ht="17.25" customHeight="1" spans="1:3">
      <c r="A384" s="26">
        <v>103040102</v>
      </c>
      <c r="B384" s="26" t="s">
        <v>454</v>
      </c>
      <c r="C384" s="21"/>
    </row>
    <row r="385" s="13" customFormat="1" ht="17.25" customHeight="1" spans="1:3">
      <c r="A385" s="26">
        <v>103040103</v>
      </c>
      <c r="B385" s="26" t="s">
        <v>455</v>
      </c>
      <c r="C385" s="21"/>
    </row>
    <row r="386" s="13" customFormat="1" ht="17.25" customHeight="1" spans="1:3">
      <c r="A386" s="26">
        <v>103040104</v>
      </c>
      <c r="B386" s="26" t="s">
        <v>456</v>
      </c>
      <c r="C386" s="21"/>
    </row>
    <row r="387" s="13" customFormat="1" ht="17.25" customHeight="1" spans="1:3">
      <c r="A387" s="26">
        <v>103040109</v>
      </c>
      <c r="B387" s="26" t="s">
        <v>457</v>
      </c>
      <c r="C387" s="21"/>
    </row>
    <row r="388" s="13" customFormat="1" ht="17.25" customHeight="1" spans="1:3">
      <c r="A388" s="26">
        <v>103040110</v>
      </c>
      <c r="B388" s="26" t="s">
        <v>458</v>
      </c>
      <c r="C388" s="21"/>
    </row>
    <row r="389" s="13" customFormat="1" ht="17.25" customHeight="1" spans="1:3">
      <c r="A389" s="26">
        <v>103040111</v>
      </c>
      <c r="B389" s="26" t="s">
        <v>459</v>
      </c>
      <c r="C389" s="21"/>
    </row>
    <row r="390" s="13" customFormat="1" ht="17.25" customHeight="1" spans="1:3">
      <c r="A390" s="26">
        <v>103040112</v>
      </c>
      <c r="B390" s="26" t="s">
        <v>460</v>
      </c>
      <c r="C390" s="21"/>
    </row>
    <row r="391" s="13" customFormat="1" ht="17.25" customHeight="1" spans="1:3">
      <c r="A391" s="26">
        <v>103040113</v>
      </c>
      <c r="B391" s="26" t="s">
        <v>461</v>
      </c>
      <c r="C391" s="21"/>
    </row>
    <row r="392" s="13" customFormat="1" ht="17.25" customHeight="1" spans="1:3">
      <c r="A392" s="26">
        <v>103040116</v>
      </c>
      <c r="B392" s="26" t="s">
        <v>462</v>
      </c>
      <c r="C392" s="21"/>
    </row>
    <row r="393" s="13" customFormat="1" ht="17.25" customHeight="1" spans="1:3">
      <c r="A393" s="26">
        <v>103040117</v>
      </c>
      <c r="B393" s="26" t="s">
        <v>463</v>
      </c>
      <c r="C393" s="21"/>
    </row>
    <row r="394" s="13" customFormat="1" ht="17.25" customHeight="1" spans="1:3">
      <c r="A394" s="26">
        <v>103040120</v>
      </c>
      <c r="B394" s="26" t="s">
        <v>464</v>
      </c>
      <c r="C394" s="21"/>
    </row>
    <row r="395" s="13" customFormat="1" ht="17.25" customHeight="1" spans="1:3">
      <c r="A395" s="26">
        <v>103040121</v>
      </c>
      <c r="B395" s="26" t="s">
        <v>465</v>
      </c>
      <c r="C395" s="21"/>
    </row>
    <row r="396" s="13" customFormat="1" ht="17.25" customHeight="1" spans="1:3">
      <c r="A396" s="26">
        <v>103040122</v>
      </c>
      <c r="B396" s="26" t="s">
        <v>466</v>
      </c>
      <c r="C396" s="21"/>
    </row>
    <row r="397" s="13" customFormat="1" ht="17.25" customHeight="1" spans="1:3">
      <c r="A397" s="26">
        <v>103040150</v>
      </c>
      <c r="B397" s="26" t="s">
        <v>467</v>
      </c>
      <c r="C397" s="21"/>
    </row>
    <row r="398" s="13" customFormat="1" ht="17.25" customHeight="1" spans="1:3">
      <c r="A398" s="26">
        <v>1030402</v>
      </c>
      <c r="B398" s="100" t="s">
        <v>468</v>
      </c>
      <c r="C398" s="19">
        <f>SUM(C399:C400)</f>
        <v>0</v>
      </c>
    </row>
    <row r="399" s="13" customFormat="1" ht="17.25" customHeight="1" spans="1:3">
      <c r="A399" s="26">
        <v>103040201</v>
      </c>
      <c r="B399" s="26" t="s">
        <v>469</v>
      </c>
      <c r="C399" s="21"/>
    </row>
    <row r="400" s="13" customFormat="1" ht="17.25" customHeight="1" spans="1:3">
      <c r="A400" s="26">
        <v>103040250</v>
      </c>
      <c r="B400" s="26" t="s">
        <v>470</v>
      </c>
      <c r="C400" s="21"/>
    </row>
    <row r="401" s="13" customFormat="1" ht="17.25" customHeight="1" spans="1:3">
      <c r="A401" s="26">
        <v>1030403</v>
      </c>
      <c r="B401" s="100" t="s">
        <v>471</v>
      </c>
      <c r="C401" s="19">
        <f>SUM(C402:C403)</f>
        <v>0</v>
      </c>
    </row>
    <row r="402" s="13" customFormat="1" ht="17.25" customHeight="1" spans="1:3">
      <c r="A402" s="26">
        <v>103040305</v>
      </c>
      <c r="B402" s="26" t="s">
        <v>472</v>
      </c>
      <c r="C402" s="21"/>
    </row>
    <row r="403" s="13" customFormat="1" ht="17.25" customHeight="1" spans="1:3">
      <c r="A403" s="26">
        <v>103040350</v>
      </c>
      <c r="B403" s="26" t="s">
        <v>473</v>
      </c>
      <c r="C403" s="21"/>
    </row>
    <row r="404" s="13" customFormat="1" ht="17.25" customHeight="1" spans="1:3">
      <c r="A404" s="26">
        <v>1030404</v>
      </c>
      <c r="B404" s="100" t="s">
        <v>474</v>
      </c>
      <c r="C404" s="19">
        <f>SUM(C405:C408)</f>
        <v>0</v>
      </c>
    </row>
    <row r="405" s="13" customFormat="1" ht="17.25" customHeight="1" spans="1:3">
      <c r="A405" s="26">
        <v>103040402</v>
      </c>
      <c r="B405" s="26" t="s">
        <v>475</v>
      </c>
      <c r="C405" s="21"/>
    </row>
    <row r="406" s="13" customFormat="1" ht="17.25" customHeight="1" spans="1:3">
      <c r="A406" s="26">
        <v>103040403</v>
      </c>
      <c r="B406" s="26" t="s">
        <v>476</v>
      </c>
      <c r="C406" s="21"/>
    </row>
    <row r="407" s="13" customFormat="1" ht="17.25" customHeight="1" spans="1:3">
      <c r="A407" s="26">
        <v>103040404</v>
      </c>
      <c r="B407" s="26" t="s">
        <v>477</v>
      </c>
      <c r="C407" s="21"/>
    </row>
    <row r="408" s="13" customFormat="1" ht="17.25" customHeight="1" spans="1:3">
      <c r="A408" s="26">
        <v>103040450</v>
      </c>
      <c r="B408" s="26" t="s">
        <v>478</v>
      </c>
      <c r="C408" s="21"/>
    </row>
    <row r="409" s="13" customFormat="1" ht="17.25" customHeight="1" spans="1:3">
      <c r="A409" s="26">
        <v>1030406</v>
      </c>
      <c r="B409" s="100" t="s">
        <v>479</v>
      </c>
      <c r="C409" s="19">
        <f>C410</f>
        <v>0</v>
      </c>
    </row>
    <row r="410" s="13" customFormat="1" ht="17.25" customHeight="1" spans="1:3">
      <c r="A410" s="26">
        <v>103040650</v>
      </c>
      <c r="B410" s="26" t="s">
        <v>480</v>
      </c>
      <c r="C410" s="21"/>
    </row>
    <row r="411" s="13" customFormat="1" ht="17.25" customHeight="1" spans="1:3">
      <c r="A411" s="26">
        <v>1030407</v>
      </c>
      <c r="B411" s="100" t="s">
        <v>481</v>
      </c>
      <c r="C411" s="19">
        <f>SUM(C412:C413)</f>
        <v>0</v>
      </c>
    </row>
    <row r="412" s="13" customFormat="1" ht="17.25" customHeight="1" spans="1:3">
      <c r="A412" s="26">
        <v>103040702</v>
      </c>
      <c r="B412" s="26" t="s">
        <v>482</v>
      </c>
      <c r="C412" s="21"/>
    </row>
    <row r="413" s="13" customFormat="1" ht="17.25" customHeight="1" spans="1:3">
      <c r="A413" s="26">
        <v>103040750</v>
      </c>
      <c r="B413" s="26" t="s">
        <v>483</v>
      </c>
      <c r="C413" s="21"/>
    </row>
    <row r="414" s="13" customFormat="1" ht="17.25" customHeight="1" spans="1:3">
      <c r="A414" s="26">
        <v>1030408</v>
      </c>
      <c r="B414" s="100" t="s">
        <v>484</v>
      </c>
      <c r="C414" s="19">
        <f>C415</f>
        <v>0</v>
      </c>
    </row>
    <row r="415" s="13" customFormat="1" ht="17.25" customHeight="1" spans="1:3">
      <c r="A415" s="26">
        <v>103040850</v>
      </c>
      <c r="B415" s="26" t="s">
        <v>485</v>
      </c>
      <c r="C415" s="21"/>
    </row>
    <row r="416" s="13" customFormat="1" ht="17.25" customHeight="1" spans="1:3">
      <c r="A416" s="26">
        <v>1030409</v>
      </c>
      <c r="B416" s="100" t="s">
        <v>486</v>
      </c>
      <c r="C416" s="19">
        <f>C417</f>
        <v>0</v>
      </c>
    </row>
    <row r="417" s="13" customFormat="1" ht="17.25" customHeight="1" spans="1:3">
      <c r="A417" s="26">
        <v>103040950</v>
      </c>
      <c r="B417" s="26" t="s">
        <v>487</v>
      </c>
      <c r="C417" s="21"/>
    </row>
    <row r="418" s="13" customFormat="1" ht="17.25" customHeight="1" spans="1:3">
      <c r="A418" s="26">
        <v>1030410</v>
      </c>
      <c r="B418" s="100" t="s">
        <v>488</v>
      </c>
      <c r="C418" s="19">
        <f>SUM(C419:C420)</f>
        <v>0</v>
      </c>
    </row>
    <row r="419" s="13" customFormat="1" ht="17.25" customHeight="1" spans="1:3">
      <c r="A419" s="26">
        <v>103041001</v>
      </c>
      <c r="B419" s="26" t="s">
        <v>482</v>
      </c>
      <c r="C419" s="21"/>
    </row>
    <row r="420" s="13" customFormat="1" ht="17.25" customHeight="1" spans="1:3">
      <c r="A420" s="26">
        <v>103041050</v>
      </c>
      <c r="B420" s="26" t="s">
        <v>489</v>
      </c>
      <c r="C420" s="21"/>
    </row>
    <row r="421" s="13" customFormat="1" ht="17.25" customHeight="1" spans="1:3">
      <c r="A421" s="26">
        <v>1030413</v>
      </c>
      <c r="B421" s="100" t="s">
        <v>490</v>
      </c>
      <c r="C421" s="19">
        <f>SUM(C422:C423)</f>
        <v>0</v>
      </c>
    </row>
    <row r="422" s="13" customFormat="1" ht="17.25" customHeight="1" spans="1:3">
      <c r="A422" s="26">
        <v>103041303</v>
      </c>
      <c r="B422" s="26" t="s">
        <v>491</v>
      </c>
      <c r="C422" s="21"/>
    </row>
    <row r="423" s="13" customFormat="1" ht="17.25" customHeight="1" spans="1:3">
      <c r="A423" s="26">
        <v>103041350</v>
      </c>
      <c r="B423" s="26" t="s">
        <v>492</v>
      </c>
      <c r="C423" s="21"/>
    </row>
    <row r="424" s="13" customFormat="1" ht="17.25" customHeight="1" spans="1:3">
      <c r="A424" s="26">
        <v>1030414</v>
      </c>
      <c r="B424" s="100" t="s">
        <v>493</v>
      </c>
      <c r="C424" s="19">
        <f>C425</f>
        <v>0</v>
      </c>
    </row>
    <row r="425" s="13" customFormat="1" ht="17.25" customHeight="1" spans="1:3">
      <c r="A425" s="26">
        <v>103041450</v>
      </c>
      <c r="B425" s="26" t="s">
        <v>494</v>
      </c>
      <c r="C425" s="21"/>
    </row>
    <row r="426" s="13" customFormat="1" ht="17.25" customHeight="1" spans="1:3">
      <c r="A426" s="26">
        <v>1030415</v>
      </c>
      <c r="B426" s="100" t="s">
        <v>495</v>
      </c>
      <c r="C426" s="19">
        <f>C427</f>
        <v>0</v>
      </c>
    </row>
    <row r="427" s="13" customFormat="1" ht="17.25" customHeight="1" spans="1:3">
      <c r="A427" s="26">
        <v>103041550</v>
      </c>
      <c r="B427" s="26" t="s">
        <v>496</v>
      </c>
      <c r="C427" s="21"/>
    </row>
    <row r="428" s="13" customFormat="1" ht="17.25" customHeight="1" spans="1:3">
      <c r="A428" s="26">
        <v>1030416</v>
      </c>
      <c r="B428" s="100" t="s">
        <v>497</v>
      </c>
      <c r="C428" s="19">
        <f>SUM(C429:C438)</f>
        <v>0</v>
      </c>
    </row>
    <row r="429" s="13" customFormat="1" ht="17.25" customHeight="1" spans="1:3">
      <c r="A429" s="26">
        <v>103041601</v>
      </c>
      <c r="B429" s="26" t="s">
        <v>498</v>
      </c>
      <c r="C429" s="21"/>
    </row>
    <row r="430" s="13" customFormat="1" ht="17.25" customHeight="1" spans="1:3">
      <c r="A430" s="26">
        <v>103041602</v>
      </c>
      <c r="B430" s="26" t="s">
        <v>499</v>
      </c>
      <c r="C430" s="21"/>
    </row>
    <row r="431" s="13" customFormat="1" ht="17.25" customHeight="1" spans="1:3">
      <c r="A431" s="26">
        <v>103041603</v>
      </c>
      <c r="B431" s="26" t="s">
        <v>500</v>
      </c>
      <c r="C431" s="21"/>
    </row>
    <row r="432" s="13" customFormat="1" ht="17.25" customHeight="1" spans="1:3">
      <c r="A432" s="26">
        <v>103041604</v>
      </c>
      <c r="B432" s="26" t="s">
        <v>501</v>
      </c>
      <c r="C432" s="21"/>
    </row>
    <row r="433" s="13" customFormat="1" ht="17.25" customHeight="1" spans="1:3">
      <c r="A433" s="26">
        <v>103041605</v>
      </c>
      <c r="B433" s="26" t="s">
        <v>502</v>
      </c>
      <c r="C433" s="21"/>
    </row>
    <row r="434" s="13" customFormat="1" ht="17.25" customHeight="1" spans="1:3">
      <c r="A434" s="26">
        <v>103041607</v>
      </c>
      <c r="B434" s="26" t="s">
        <v>503</v>
      </c>
      <c r="C434" s="21"/>
    </row>
    <row r="435" s="13" customFormat="1" ht="17.25" customHeight="1" spans="1:3">
      <c r="A435" s="26">
        <v>103041608</v>
      </c>
      <c r="B435" s="26" t="s">
        <v>482</v>
      </c>
      <c r="C435" s="21"/>
    </row>
    <row r="436" s="13" customFormat="1" ht="17.25" customHeight="1" spans="1:3">
      <c r="A436" s="26">
        <v>103041616</v>
      </c>
      <c r="B436" s="26" t="s">
        <v>504</v>
      </c>
      <c r="C436" s="21"/>
    </row>
    <row r="437" s="13" customFormat="1" ht="17.25" customHeight="1" spans="1:3">
      <c r="A437" s="26">
        <v>103041617</v>
      </c>
      <c r="B437" s="26" t="s">
        <v>505</v>
      </c>
      <c r="C437" s="21"/>
    </row>
    <row r="438" s="13" customFormat="1" ht="17.25" customHeight="1" spans="1:3">
      <c r="A438" s="26">
        <v>103041650</v>
      </c>
      <c r="B438" s="26" t="s">
        <v>506</v>
      </c>
      <c r="C438" s="21"/>
    </row>
    <row r="439" s="13" customFormat="1" ht="17.25" customHeight="1" spans="1:3">
      <c r="A439" s="26">
        <v>1030417</v>
      </c>
      <c r="B439" s="100" t="s">
        <v>507</v>
      </c>
      <c r="C439" s="19">
        <f>SUM(C440:C441)</f>
        <v>17</v>
      </c>
    </row>
    <row r="440" s="13" customFormat="1" ht="17.25" customHeight="1" spans="1:3">
      <c r="A440" s="26">
        <v>103041704</v>
      </c>
      <c r="B440" s="26" t="s">
        <v>482</v>
      </c>
      <c r="C440" s="21"/>
    </row>
    <row r="441" s="13" customFormat="1" ht="17.25" customHeight="1" spans="1:3">
      <c r="A441" s="26">
        <v>103041750</v>
      </c>
      <c r="B441" s="26" t="s">
        <v>508</v>
      </c>
      <c r="C441" s="21">
        <v>17</v>
      </c>
    </row>
    <row r="442" s="13" customFormat="1" ht="17.25" customHeight="1" spans="1:3">
      <c r="A442" s="26">
        <v>1030418</v>
      </c>
      <c r="B442" s="100" t="s">
        <v>509</v>
      </c>
      <c r="C442" s="19">
        <f>SUM(C443:C445)</f>
        <v>0</v>
      </c>
    </row>
    <row r="443" s="13" customFormat="1" ht="17.25" customHeight="1" spans="1:3">
      <c r="A443" s="26">
        <v>103041801</v>
      </c>
      <c r="B443" s="26" t="s">
        <v>510</v>
      </c>
      <c r="C443" s="21"/>
    </row>
    <row r="444" s="13" customFormat="1" ht="17.25" customHeight="1" spans="1:3">
      <c r="A444" s="26">
        <v>103041802</v>
      </c>
      <c r="B444" s="26" t="s">
        <v>511</v>
      </c>
      <c r="C444" s="21"/>
    </row>
    <row r="445" s="13" customFormat="1" ht="17.25" customHeight="1" spans="1:3">
      <c r="A445" s="26">
        <v>103041850</v>
      </c>
      <c r="B445" s="26" t="s">
        <v>512</v>
      </c>
      <c r="C445" s="21"/>
    </row>
    <row r="446" s="13" customFormat="1" ht="17.25" customHeight="1" spans="1:3">
      <c r="A446" s="26">
        <v>1030419</v>
      </c>
      <c r="B446" s="100" t="s">
        <v>513</v>
      </c>
      <c r="C446" s="19">
        <f t="shared" ref="C446:C450" si="0">C447</f>
        <v>0</v>
      </c>
    </row>
    <row r="447" s="13" customFormat="1" ht="17.25" customHeight="1" spans="1:3">
      <c r="A447" s="26">
        <v>103041950</v>
      </c>
      <c r="B447" s="26" t="s">
        <v>514</v>
      </c>
      <c r="C447" s="21"/>
    </row>
    <row r="448" s="13" customFormat="1" ht="17.25" customHeight="1" spans="1:3">
      <c r="A448" s="26">
        <v>1030420</v>
      </c>
      <c r="B448" s="100" t="s">
        <v>515</v>
      </c>
      <c r="C448" s="19">
        <f t="shared" si="0"/>
        <v>0</v>
      </c>
    </row>
    <row r="449" s="13" customFormat="1" ht="17.25" customHeight="1" spans="1:3">
      <c r="A449" s="26">
        <v>103042050</v>
      </c>
      <c r="B449" s="26" t="s">
        <v>516</v>
      </c>
      <c r="C449" s="21"/>
    </row>
    <row r="450" s="13" customFormat="1" ht="17.25" customHeight="1" spans="1:3">
      <c r="A450" s="26">
        <v>1030422</v>
      </c>
      <c r="B450" s="100" t="s">
        <v>517</v>
      </c>
      <c r="C450" s="19">
        <f t="shared" si="0"/>
        <v>0</v>
      </c>
    </row>
    <row r="451" s="13" customFormat="1" ht="17.25" customHeight="1" spans="1:3">
      <c r="A451" s="26">
        <v>103042250</v>
      </c>
      <c r="B451" s="26" t="s">
        <v>518</v>
      </c>
      <c r="C451" s="21"/>
    </row>
    <row r="452" s="13" customFormat="1" ht="17.25" customHeight="1" spans="1:3">
      <c r="A452" s="26">
        <v>1030424</v>
      </c>
      <c r="B452" s="100" t="s">
        <v>519</v>
      </c>
      <c r="C452" s="19">
        <f>SUM(C453:C454)</f>
        <v>0</v>
      </c>
    </row>
    <row r="453" s="13" customFormat="1" ht="17.25" customHeight="1" spans="1:3">
      <c r="A453" s="26">
        <v>103042401</v>
      </c>
      <c r="B453" s="26" t="s">
        <v>520</v>
      </c>
      <c r="C453" s="21"/>
    </row>
    <row r="454" s="13" customFormat="1" ht="17.25" customHeight="1" spans="1:3">
      <c r="A454" s="26">
        <v>103042450</v>
      </c>
      <c r="B454" s="26" t="s">
        <v>521</v>
      </c>
      <c r="C454" s="21"/>
    </row>
    <row r="455" s="13" customFormat="1" ht="17.25" customHeight="1" spans="1:3">
      <c r="A455" s="26">
        <v>1030425</v>
      </c>
      <c r="B455" s="100" t="s">
        <v>522</v>
      </c>
      <c r="C455" s="19">
        <f>SUM(C456:C459)</f>
        <v>0</v>
      </c>
    </row>
    <row r="456" s="13" customFormat="1" ht="17.25" customHeight="1" spans="1:3">
      <c r="A456" s="26">
        <v>103042502</v>
      </c>
      <c r="B456" s="26" t="s">
        <v>523</v>
      </c>
      <c r="C456" s="21"/>
    </row>
    <row r="457" s="13" customFormat="1" ht="17.25" customHeight="1" spans="1:3">
      <c r="A457" s="26">
        <v>103042507</v>
      </c>
      <c r="B457" s="26" t="s">
        <v>524</v>
      </c>
      <c r="C457" s="21"/>
    </row>
    <row r="458" s="13" customFormat="1" ht="17.25" customHeight="1" spans="1:3">
      <c r="A458" s="26">
        <v>103042508</v>
      </c>
      <c r="B458" s="26" t="s">
        <v>525</v>
      </c>
      <c r="C458" s="21"/>
    </row>
    <row r="459" s="13" customFormat="1" ht="17.25" customHeight="1" spans="1:3">
      <c r="A459" s="26">
        <v>103042550</v>
      </c>
      <c r="B459" s="26" t="s">
        <v>526</v>
      </c>
      <c r="C459" s="21"/>
    </row>
    <row r="460" s="13" customFormat="1" ht="17.25" customHeight="1" spans="1:3">
      <c r="A460" s="26">
        <v>1030426</v>
      </c>
      <c r="B460" s="100" t="s">
        <v>527</v>
      </c>
      <c r="C460" s="19">
        <f>SUM(C461:C462)</f>
        <v>0</v>
      </c>
    </row>
    <row r="461" s="13" customFormat="1" ht="17.25" customHeight="1" spans="1:3">
      <c r="A461" s="26">
        <v>103042604</v>
      </c>
      <c r="B461" s="26" t="s">
        <v>528</v>
      </c>
      <c r="C461" s="21"/>
    </row>
    <row r="462" s="13" customFormat="1" ht="17.25" customHeight="1" spans="1:3">
      <c r="A462" s="26">
        <v>103042650</v>
      </c>
      <c r="B462" s="26" t="s">
        <v>529</v>
      </c>
      <c r="C462" s="21"/>
    </row>
    <row r="463" s="13" customFormat="1" ht="17.25" customHeight="1" spans="1:3">
      <c r="A463" s="26">
        <v>1030427</v>
      </c>
      <c r="B463" s="100" t="s">
        <v>530</v>
      </c>
      <c r="C463" s="19">
        <f>SUM(C464:C467)</f>
        <v>2282</v>
      </c>
    </row>
    <row r="464" s="13" customFormat="1" ht="17.25" customHeight="1" spans="1:3">
      <c r="A464" s="26">
        <v>103042707</v>
      </c>
      <c r="B464" s="26" t="s">
        <v>531</v>
      </c>
      <c r="C464" s="21"/>
    </row>
    <row r="465" s="13" customFormat="1" ht="17.25" customHeight="1" spans="1:3">
      <c r="A465" s="26">
        <v>103042750</v>
      </c>
      <c r="B465" s="26" t="s">
        <v>532</v>
      </c>
      <c r="C465" s="21">
        <v>285</v>
      </c>
    </row>
    <row r="466" s="13" customFormat="1" ht="17.25" customHeight="1" spans="1:3">
      <c r="A466" s="26">
        <v>103042751</v>
      </c>
      <c r="B466" s="26" t="s">
        <v>533</v>
      </c>
      <c r="C466" s="21">
        <v>1997</v>
      </c>
    </row>
    <row r="467" s="13" customFormat="1" ht="17.25" customHeight="1" spans="1:3">
      <c r="A467" s="26">
        <v>103042752</v>
      </c>
      <c r="B467" s="26" t="s">
        <v>534</v>
      </c>
      <c r="C467" s="21"/>
    </row>
    <row r="468" s="13" customFormat="1" ht="17.25" customHeight="1" spans="1:3">
      <c r="A468" s="26">
        <v>1030429</v>
      </c>
      <c r="B468" s="100" t="s">
        <v>535</v>
      </c>
      <c r="C468" s="19">
        <f>SUM(C469:C471)</f>
        <v>0</v>
      </c>
    </row>
    <row r="469" s="13" customFormat="1" ht="17.25" customHeight="1" spans="1:3">
      <c r="A469" s="26">
        <v>103042907</v>
      </c>
      <c r="B469" s="26" t="s">
        <v>536</v>
      </c>
      <c r="C469" s="21"/>
    </row>
    <row r="470" s="13" customFormat="1" ht="17.25" customHeight="1" spans="1:3">
      <c r="A470" s="26">
        <v>103042908</v>
      </c>
      <c r="B470" s="26" t="s">
        <v>537</v>
      </c>
      <c r="C470" s="21"/>
    </row>
    <row r="471" s="13" customFormat="1" ht="17.25" customHeight="1" spans="1:3">
      <c r="A471" s="26">
        <v>103042950</v>
      </c>
      <c r="B471" s="26" t="s">
        <v>538</v>
      </c>
      <c r="C471" s="21"/>
    </row>
    <row r="472" s="13" customFormat="1" ht="17.25" customHeight="1" spans="1:3">
      <c r="A472" s="26">
        <v>1030430</v>
      </c>
      <c r="B472" s="100" t="s">
        <v>539</v>
      </c>
      <c r="C472" s="19">
        <f>C473</f>
        <v>0</v>
      </c>
    </row>
    <row r="473" s="13" customFormat="1" ht="17.25" customHeight="1" spans="1:3">
      <c r="A473" s="26">
        <v>103043050</v>
      </c>
      <c r="B473" s="26" t="s">
        <v>540</v>
      </c>
      <c r="C473" s="21"/>
    </row>
    <row r="474" s="13" customFormat="1" ht="17.25" customHeight="1" spans="1:3">
      <c r="A474" s="26">
        <v>1030431</v>
      </c>
      <c r="B474" s="100" t="s">
        <v>541</v>
      </c>
      <c r="C474" s="19">
        <f>SUM(C475:C476)</f>
        <v>0</v>
      </c>
    </row>
    <row r="475" s="13" customFormat="1" ht="17.25" customHeight="1" spans="1:3">
      <c r="A475" s="26">
        <v>103043101</v>
      </c>
      <c r="B475" s="26" t="s">
        <v>542</v>
      </c>
      <c r="C475" s="21"/>
    </row>
    <row r="476" s="13" customFormat="1" ht="17.25" customHeight="1" spans="1:3">
      <c r="A476" s="26">
        <v>103043150</v>
      </c>
      <c r="B476" s="26" t="s">
        <v>543</v>
      </c>
      <c r="C476" s="21"/>
    </row>
    <row r="477" s="13" customFormat="1" ht="17.25" customHeight="1" spans="1:3">
      <c r="A477" s="26">
        <v>1030432</v>
      </c>
      <c r="B477" s="100" t="s">
        <v>544</v>
      </c>
      <c r="C477" s="19">
        <f>SUM(C478:C482)</f>
        <v>26133</v>
      </c>
    </row>
    <row r="478" s="13" customFormat="1" ht="17.25" customHeight="1" spans="1:3">
      <c r="A478" s="26">
        <v>103043204</v>
      </c>
      <c r="B478" s="26" t="s">
        <v>545</v>
      </c>
      <c r="C478" s="21"/>
    </row>
    <row r="479" s="13" customFormat="1" ht="17.25" customHeight="1" spans="1:3">
      <c r="A479" s="26">
        <v>103043205</v>
      </c>
      <c r="B479" s="26" t="s">
        <v>546</v>
      </c>
      <c r="C479" s="21"/>
    </row>
    <row r="480" s="13" customFormat="1" ht="17.25" customHeight="1" spans="1:3">
      <c r="A480" s="26">
        <v>103043208</v>
      </c>
      <c r="B480" s="26" t="s">
        <v>547</v>
      </c>
      <c r="C480" s="21">
        <v>26125</v>
      </c>
    </row>
    <row r="481" s="13" customFormat="1" ht="17.25" customHeight="1" spans="1:3">
      <c r="A481" s="26">
        <v>103043211</v>
      </c>
      <c r="B481" s="26" t="s">
        <v>548</v>
      </c>
      <c r="C481" s="21">
        <v>8</v>
      </c>
    </row>
    <row r="482" s="13" customFormat="1" ht="17.25" customHeight="1" spans="1:3">
      <c r="A482" s="26">
        <v>103043250</v>
      </c>
      <c r="B482" s="26" t="s">
        <v>549</v>
      </c>
      <c r="C482" s="21"/>
    </row>
    <row r="483" s="13" customFormat="1" ht="17.25" customHeight="1" spans="1:3">
      <c r="A483" s="26">
        <v>1030433</v>
      </c>
      <c r="B483" s="100" t="s">
        <v>550</v>
      </c>
      <c r="C483" s="19">
        <f>SUM(C484:C487)</f>
        <v>494</v>
      </c>
    </row>
    <row r="484" s="13" customFormat="1" ht="17.25" customHeight="1" spans="1:3">
      <c r="A484" s="26">
        <v>103043306</v>
      </c>
      <c r="B484" s="26" t="s">
        <v>551</v>
      </c>
      <c r="C484" s="21"/>
    </row>
    <row r="485" s="13" customFormat="1" ht="17.25" customHeight="1" spans="1:3">
      <c r="A485" s="26">
        <v>103043310</v>
      </c>
      <c r="B485" s="26" t="s">
        <v>482</v>
      </c>
      <c r="C485" s="21"/>
    </row>
    <row r="486" s="13" customFormat="1" ht="17.25" customHeight="1" spans="1:3">
      <c r="A486" s="26">
        <v>103043313</v>
      </c>
      <c r="B486" s="26" t="s">
        <v>552</v>
      </c>
      <c r="C486" s="21">
        <v>494</v>
      </c>
    </row>
    <row r="487" s="13" customFormat="1" ht="17.25" customHeight="1" spans="1:3">
      <c r="A487" s="26">
        <v>103043350</v>
      </c>
      <c r="B487" s="26" t="s">
        <v>553</v>
      </c>
      <c r="C487" s="21"/>
    </row>
    <row r="488" s="13" customFormat="1" ht="17.25" customHeight="1" spans="1:3">
      <c r="A488" s="26">
        <v>1030434</v>
      </c>
      <c r="B488" s="100" t="s">
        <v>554</v>
      </c>
      <c r="C488" s="19">
        <f>SUM(C489:C493)</f>
        <v>0</v>
      </c>
    </row>
    <row r="489" s="13" customFormat="1" ht="17.25" customHeight="1" spans="1:3">
      <c r="A489" s="26">
        <v>103043401</v>
      </c>
      <c r="B489" s="26" t="s">
        <v>555</v>
      </c>
      <c r="C489" s="21"/>
    </row>
    <row r="490" s="13" customFormat="1" ht="17.25" customHeight="1" spans="1:3">
      <c r="A490" s="26">
        <v>103043402</v>
      </c>
      <c r="B490" s="26" t="s">
        <v>556</v>
      </c>
      <c r="C490" s="21"/>
    </row>
    <row r="491" s="13" customFormat="1" ht="17.25" customHeight="1" spans="1:3">
      <c r="A491" s="26">
        <v>103043403</v>
      </c>
      <c r="B491" s="26" t="s">
        <v>557</v>
      </c>
      <c r="C491" s="21"/>
    </row>
    <row r="492" s="13" customFormat="1" ht="17.25" customHeight="1" spans="1:3">
      <c r="A492" s="26">
        <v>103043404</v>
      </c>
      <c r="B492" s="26" t="s">
        <v>558</v>
      </c>
      <c r="C492" s="21"/>
    </row>
    <row r="493" s="13" customFormat="1" ht="17.25" customHeight="1" spans="1:3">
      <c r="A493" s="26">
        <v>103043450</v>
      </c>
      <c r="B493" s="26" t="s">
        <v>559</v>
      </c>
      <c r="C493" s="21"/>
    </row>
    <row r="494" s="13" customFormat="1" ht="17.25" customHeight="1" spans="1:3">
      <c r="A494" s="26">
        <v>1030435</v>
      </c>
      <c r="B494" s="100" t="s">
        <v>560</v>
      </c>
      <c r="C494" s="19">
        <f>SUM(C495:C497)</f>
        <v>0</v>
      </c>
    </row>
    <row r="495" s="13" customFormat="1" ht="17.25" customHeight="1" spans="1:3">
      <c r="A495" s="26">
        <v>103043506</v>
      </c>
      <c r="B495" s="26" t="s">
        <v>482</v>
      </c>
      <c r="C495" s="21"/>
    </row>
    <row r="496" s="13" customFormat="1" ht="17.25" customHeight="1" spans="1:3">
      <c r="A496" s="26">
        <v>103043507</v>
      </c>
      <c r="B496" s="26" t="s">
        <v>561</v>
      </c>
      <c r="C496" s="21"/>
    </row>
    <row r="497" s="13" customFormat="1" ht="17.25" customHeight="1" spans="1:3">
      <c r="A497" s="26">
        <v>103043550</v>
      </c>
      <c r="B497" s="26" t="s">
        <v>562</v>
      </c>
      <c r="C497" s="21"/>
    </row>
    <row r="498" s="13" customFormat="1" ht="17.25" customHeight="1" spans="1:3">
      <c r="A498" s="26">
        <v>1030440</v>
      </c>
      <c r="B498" s="100" t="s">
        <v>563</v>
      </c>
      <c r="C498" s="19">
        <f>SUM(C499:C500)</f>
        <v>0</v>
      </c>
    </row>
    <row r="499" s="13" customFormat="1" ht="17.25" customHeight="1" spans="1:3">
      <c r="A499" s="26">
        <v>103044001</v>
      </c>
      <c r="B499" s="26" t="s">
        <v>482</v>
      </c>
      <c r="C499" s="21"/>
    </row>
    <row r="500" s="13" customFormat="1" ht="17.25" customHeight="1" spans="1:3">
      <c r="A500" s="26">
        <v>103044050</v>
      </c>
      <c r="B500" s="26" t="s">
        <v>564</v>
      </c>
      <c r="C500" s="21"/>
    </row>
    <row r="501" s="13" customFormat="1" ht="17.25" customHeight="1" spans="1:3">
      <c r="A501" s="26">
        <v>1030442</v>
      </c>
      <c r="B501" s="100" t="s">
        <v>565</v>
      </c>
      <c r="C501" s="19">
        <f>SUM(C502:C507)</f>
        <v>0</v>
      </c>
    </row>
    <row r="502" s="13" customFormat="1" ht="17.25" customHeight="1" spans="1:3">
      <c r="A502" s="26">
        <v>103044203</v>
      </c>
      <c r="B502" s="26" t="s">
        <v>482</v>
      </c>
      <c r="C502" s="21"/>
    </row>
    <row r="503" s="13" customFormat="1" ht="17.25" customHeight="1" spans="1:3">
      <c r="A503" s="26">
        <v>103044208</v>
      </c>
      <c r="B503" s="26" t="s">
        <v>566</v>
      </c>
      <c r="C503" s="21"/>
    </row>
    <row r="504" s="13" customFormat="1" ht="17.25" customHeight="1" spans="1:3">
      <c r="A504" s="26">
        <v>103044209</v>
      </c>
      <c r="B504" s="26" t="s">
        <v>567</v>
      </c>
      <c r="C504" s="21"/>
    </row>
    <row r="505" s="13" customFormat="1" ht="17.25" customHeight="1" spans="1:3">
      <c r="A505" s="26">
        <v>103044220</v>
      </c>
      <c r="B505" s="26" t="s">
        <v>568</v>
      </c>
      <c r="C505" s="21"/>
    </row>
    <row r="506" s="13" customFormat="1" ht="17.25" customHeight="1" spans="1:3">
      <c r="A506" s="26">
        <v>103044221</v>
      </c>
      <c r="B506" s="26" t="s">
        <v>569</v>
      </c>
      <c r="C506" s="21"/>
    </row>
    <row r="507" s="13" customFormat="1" ht="17.25" customHeight="1" spans="1:3">
      <c r="A507" s="26">
        <v>103044250</v>
      </c>
      <c r="B507" s="26" t="s">
        <v>570</v>
      </c>
      <c r="C507" s="21"/>
    </row>
    <row r="508" s="13" customFormat="1" ht="17.25" customHeight="1" spans="1:3">
      <c r="A508" s="26">
        <v>1030443</v>
      </c>
      <c r="B508" s="100" t="s">
        <v>571</v>
      </c>
      <c r="C508" s="19">
        <f>SUM(C509:C512)</f>
        <v>0</v>
      </c>
    </row>
    <row r="509" s="13" customFormat="1" ht="17.25" customHeight="1" spans="1:3">
      <c r="A509" s="26">
        <v>103044306</v>
      </c>
      <c r="B509" s="26" t="s">
        <v>482</v>
      </c>
      <c r="C509" s="21"/>
    </row>
    <row r="510" s="13" customFormat="1" ht="17.25" customHeight="1" spans="1:3">
      <c r="A510" s="26">
        <v>103044307</v>
      </c>
      <c r="B510" s="26" t="s">
        <v>572</v>
      </c>
      <c r="C510" s="21"/>
    </row>
    <row r="511" s="13" customFormat="1" ht="17.25" customHeight="1" spans="1:3">
      <c r="A511" s="26">
        <v>103044308</v>
      </c>
      <c r="B511" s="26" t="s">
        <v>573</v>
      </c>
      <c r="C511" s="21"/>
    </row>
    <row r="512" s="13" customFormat="1" ht="17.25" customHeight="1" spans="1:3">
      <c r="A512" s="26">
        <v>103044350</v>
      </c>
      <c r="B512" s="26" t="s">
        <v>574</v>
      </c>
      <c r="C512" s="21"/>
    </row>
    <row r="513" s="13" customFormat="1" ht="17.25" customHeight="1" spans="1:3">
      <c r="A513" s="26">
        <v>1030444</v>
      </c>
      <c r="B513" s="100" t="s">
        <v>575</v>
      </c>
      <c r="C513" s="19">
        <f>SUM(C514:C519)</f>
        <v>4</v>
      </c>
    </row>
    <row r="514" s="13" customFormat="1" ht="17.25" customHeight="1" spans="1:3">
      <c r="A514" s="26">
        <v>103044414</v>
      </c>
      <c r="B514" s="26" t="s">
        <v>576</v>
      </c>
      <c r="C514" s="21"/>
    </row>
    <row r="515" s="13" customFormat="1" ht="17.25" customHeight="1" spans="1:3">
      <c r="A515" s="26">
        <v>103044416</v>
      </c>
      <c r="B515" s="26" t="s">
        <v>577</v>
      </c>
      <c r="C515" s="21"/>
    </row>
    <row r="516" s="13" customFormat="1" ht="17.25" customHeight="1" spans="1:3">
      <c r="A516" s="26">
        <v>103044433</v>
      </c>
      <c r="B516" s="26" t="s">
        <v>578</v>
      </c>
      <c r="C516" s="21"/>
    </row>
    <row r="517" s="13" customFormat="1" ht="17.25" customHeight="1" spans="1:3">
      <c r="A517" s="26">
        <v>103044434</v>
      </c>
      <c r="B517" s="26" t="s">
        <v>579</v>
      </c>
      <c r="C517" s="21"/>
    </row>
    <row r="518" s="13" customFormat="1" ht="17.25" customHeight="1" spans="1:3">
      <c r="A518" s="26">
        <v>103044435</v>
      </c>
      <c r="B518" s="26" t="s">
        <v>580</v>
      </c>
      <c r="C518" s="21"/>
    </row>
    <row r="519" s="13" customFormat="1" ht="17.25" customHeight="1" spans="1:3">
      <c r="A519" s="26">
        <v>103044450</v>
      </c>
      <c r="B519" s="26" t="s">
        <v>581</v>
      </c>
      <c r="C519" s="21">
        <v>4</v>
      </c>
    </row>
    <row r="520" s="13" customFormat="1" ht="17.25" customHeight="1" spans="1:3">
      <c r="A520" s="26">
        <v>1030445</v>
      </c>
      <c r="B520" s="100" t="s">
        <v>582</v>
      </c>
      <c r="C520" s="19">
        <f>SUM(C521:C522)</f>
        <v>0</v>
      </c>
    </row>
    <row r="521" s="13" customFormat="1" ht="17.25" customHeight="1" spans="1:3">
      <c r="A521" s="26">
        <v>103044507</v>
      </c>
      <c r="B521" s="26" t="s">
        <v>583</v>
      </c>
      <c r="C521" s="21"/>
    </row>
    <row r="522" s="13" customFormat="1" ht="17.25" customHeight="1" spans="1:3">
      <c r="A522" s="26">
        <v>103044550</v>
      </c>
      <c r="B522" s="26" t="s">
        <v>584</v>
      </c>
      <c r="C522" s="21"/>
    </row>
    <row r="523" s="13" customFormat="1" ht="17.25" customHeight="1" spans="1:3">
      <c r="A523" s="26">
        <v>1030446</v>
      </c>
      <c r="B523" s="100" t="s">
        <v>585</v>
      </c>
      <c r="C523" s="19">
        <f>SUM(C524:C526)</f>
        <v>301</v>
      </c>
    </row>
    <row r="524" s="13" customFormat="1" ht="17.25" customHeight="1" spans="1:3">
      <c r="A524" s="26">
        <v>103044608</v>
      </c>
      <c r="B524" s="26" t="s">
        <v>482</v>
      </c>
      <c r="C524" s="21"/>
    </row>
    <row r="525" s="13" customFormat="1" ht="17.25" customHeight="1" spans="1:3">
      <c r="A525" s="26">
        <v>103044609</v>
      </c>
      <c r="B525" s="26" t="s">
        <v>586</v>
      </c>
      <c r="C525" s="21">
        <v>301</v>
      </c>
    </row>
    <row r="526" s="13" customFormat="1" ht="17.25" customHeight="1" spans="1:3">
      <c r="A526" s="26">
        <v>103044650</v>
      </c>
      <c r="B526" s="26" t="s">
        <v>587</v>
      </c>
      <c r="C526" s="21"/>
    </row>
    <row r="527" s="13" customFormat="1" ht="17.25" customHeight="1" spans="1:3">
      <c r="A527" s="26">
        <v>1030447</v>
      </c>
      <c r="B527" s="100" t="s">
        <v>588</v>
      </c>
      <c r="C527" s="19">
        <f>SUM(C528:C535)</f>
        <v>185</v>
      </c>
    </row>
    <row r="528" s="13" customFormat="1" ht="17.25" customHeight="1" spans="1:3">
      <c r="A528" s="26">
        <v>103044709</v>
      </c>
      <c r="B528" s="26" t="s">
        <v>589</v>
      </c>
      <c r="C528" s="21">
        <v>57</v>
      </c>
    </row>
    <row r="529" s="13" customFormat="1" ht="17.25" customHeight="1" spans="1:3">
      <c r="A529" s="26">
        <v>103044712</v>
      </c>
      <c r="B529" s="26" t="s">
        <v>590</v>
      </c>
      <c r="C529" s="21"/>
    </row>
    <row r="530" s="13" customFormat="1" ht="17.25" customHeight="1" spans="1:3">
      <c r="A530" s="26">
        <v>103044713</v>
      </c>
      <c r="B530" s="26" t="s">
        <v>482</v>
      </c>
      <c r="C530" s="21"/>
    </row>
    <row r="531" s="13" customFormat="1" ht="17.25" customHeight="1" spans="1:3">
      <c r="A531" s="26">
        <v>103044715</v>
      </c>
      <c r="B531" s="26" t="s">
        <v>591</v>
      </c>
      <c r="C531" s="21"/>
    </row>
    <row r="532" s="13" customFormat="1" ht="17.25" customHeight="1" spans="1:3">
      <c r="A532" s="26">
        <v>103044730</v>
      </c>
      <c r="B532" s="26" t="s">
        <v>592</v>
      </c>
      <c r="C532" s="21"/>
    </row>
    <row r="533" s="13" customFormat="1" ht="17.25" customHeight="1" spans="1:3">
      <c r="A533" s="26">
        <v>103044731</v>
      </c>
      <c r="B533" s="26" t="s">
        <v>593</v>
      </c>
      <c r="C533" s="21"/>
    </row>
    <row r="534" s="13" customFormat="1" ht="17.25" customHeight="1" spans="1:3">
      <c r="A534" s="26">
        <v>103044733</v>
      </c>
      <c r="B534" s="26" t="s">
        <v>594</v>
      </c>
      <c r="C534" s="21">
        <v>128</v>
      </c>
    </row>
    <row r="535" s="13" customFormat="1" ht="17.25" customHeight="1" spans="1:3">
      <c r="A535" s="26">
        <v>103044750</v>
      </c>
      <c r="B535" s="26" t="s">
        <v>595</v>
      </c>
      <c r="C535" s="21"/>
    </row>
    <row r="536" s="13" customFormat="1" ht="17.25" customHeight="1" spans="1:3">
      <c r="A536" s="26">
        <v>1030448</v>
      </c>
      <c r="B536" s="100" t="s">
        <v>596</v>
      </c>
      <c r="C536" s="19">
        <f>SUM(C537:C539)</f>
        <v>0</v>
      </c>
    </row>
    <row r="537" s="13" customFormat="1" ht="17.25" customHeight="1" spans="1:3">
      <c r="A537" s="26">
        <v>103044801</v>
      </c>
      <c r="B537" s="26" t="s">
        <v>597</v>
      </c>
      <c r="C537" s="21"/>
    </row>
    <row r="538" s="13" customFormat="1" ht="17.25" customHeight="1" spans="1:3">
      <c r="A538" s="26">
        <v>103044802</v>
      </c>
      <c r="B538" s="26" t="s">
        <v>598</v>
      </c>
      <c r="C538" s="21"/>
    </row>
    <row r="539" s="13" customFormat="1" ht="17.25" customHeight="1" spans="1:3">
      <c r="A539" s="26">
        <v>103044850</v>
      </c>
      <c r="B539" s="26" t="s">
        <v>599</v>
      </c>
      <c r="C539" s="21"/>
    </row>
    <row r="540" s="13" customFormat="1" ht="17.25" customHeight="1" spans="1:3">
      <c r="A540" s="26">
        <v>1030449</v>
      </c>
      <c r="B540" s="100" t="s">
        <v>600</v>
      </c>
      <c r="C540" s="19">
        <f>SUM(C541:C543)</f>
        <v>926</v>
      </c>
    </row>
    <row r="541" s="13" customFormat="1" ht="17.25" customHeight="1" spans="1:3">
      <c r="A541" s="26">
        <v>103044907</v>
      </c>
      <c r="B541" s="26" t="s">
        <v>524</v>
      </c>
      <c r="C541" s="21"/>
    </row>
    <row r="542" s="13" customFormat="1" ht="17.25" customHeight="1" spans="1:3">
      <c r="A542" s="26">
        <v>103044908</v>
      </c>
      <c r="B542" s="26" t="s">
        <v>601</v>
      </c>
      <c r="C542" s="21"/>
    </row>
    <row r="543" s="13" customFormat="1" ht="17.25" customHeight="1" spans="1:3">
      <c r="A543" s="26">
        <v>103044950</v>
      </c>
      <c r="B543" s="26" t="s">
        <v>602</v>
      </c>
      <c r="C543" s="21">
        <v>926</v>
      </c>
    </row>
    <row r="544" s="13" customFormat="1" ht="17.25" customHeight="1" spans="1:3">
      <c r="A544" s="26">
        <v>1030450</v>
      </c>
      <c r="B544" s="100" t="s">
        <v>603</v>
      </c>
      <c r="C544" s="19">
        <f>SUM(C545:C547)</f>
        <v>51</v>
      </c>
    </row>
    <row r="545" s="13" customFormat="1" ht="17.25" customHeight="1" spans="1:3">
      <c r="A545" s="26">
        <v>103045002</v>
      </c>
      <c r="B545" s="26" t="s">
        <v>604</v>
      </c>
      <c r="C545" s="21"/>
    </row>
    <row r="546" s="13" customFormat="1" ht="17.25" customHeight="1" spans="1:3">
      <c r="A546" s="26">
        <v>103045004</v>
      </c>
      <c r="B546" s="26" t="s">
        <v>605</v>
      </c>
      <c r="C546" s="21">
        <v>3</v>
      </c>
    </row>
    <row r="547" s="13" customFormat="1" ht="17.25" customHeight="1" spans="1:3">
      <c r="A547" s="26">
        <v>103045050</v>
      </c>
      <c r="B547" s="26" t="s">
        <v>606</v>
      </c>
      <c r="C547" s="21">
        <v>48</v>
      </c>
    </row>
    <row r="548" s="13" customFormat="1" ht="17.25" customHeight="1" spans="1:3">
      <c r="A548" s="26">
        <v>1030451</v>
      </c>
      <c r="B548" s="100" t="s">
        <v>607</v>
      </c>
      <c r="C548" s="19">
        <f>SUM(C549:C552)</f>
        <v>0</v>
      </c>
    </row>
    <row r="549" s="13" customFormat="1" ht="17.25" customHeight="1" spans="1:3">
      <c r="A549" s="26">
        <v>103045101</v>
      </c>
      <c r="B549" s="26" t="s">
        <v>608</v>
      </c>
      <c r="C549" s="21"/>
    </row>
    <row r="550" s="13" customFormat="1" ht="17.25" customHeight="1" spans="1:3">
      <c r="A550" s="26">
        <v>103045102</v>
      </c>
      <c r="B550" s="26" t="s">
        <v>609</v>
      </c>
      <c r="C550" s="21"/>
    </row>
    <row r="551" s="13" customFormat="1" ht="17.25" customHeight="1" spans="1:3">
      <c r="A551" s="26">
        <v>103045103</v>
      </c>
      <c r="B551" s="26" t="s">
        <v>610</v>
      </c>
      <c r="C551" s="21"/>
    </row>
    <row r="552" s="13" customFormat="1" ht="17.25" customHeight="1" spans="1:3">
      <c r="A552" s="26">
        <v>103045150</v>
      </c>
      <c r="B552" s="26" t="s">
        <v>611</v>
      </c>
      <c r="C552" s="21"/>
    </row>
    <row r="553" s="13" customFormat="1" ht="17.25" customHeight="1" spans="1:3">
      <c r="A553" s="26">
        <v>1030452</v>
      </c>
      <c r="B553" s="100" t="s">
        <v>612</v>
      </c>
      <c r="C553" s="19">
        <f>SUM(C554:C556)</f>
        <v>0</v>
      </c>
    </row>
    <row r="554" s="13" customFormat="1" ht="17.25" customHeight="1" spans="1:3">
      <c r="A554" s="26">
        <v>103045201</v>
      </c>
      <c r="B554" s="26" t="s">
        <v>613</v>
      </c>
      <c r="C554" s="21"/>
    </row>
    <row r="555" s="13" customFormat="1" ht="17.25" customHeight="1" spans="1:3">
      <c r="A555" s="26">
        <v>103045202</v>
      </c>
      <c r="B555" s="26" t="s">
        <v>614</v>
      </c>
      <c r="C555" s="21"/>
    </row>
    <row r="556" s="13" customFormat="1" ht="17.25" customHeight="1" spans="1:3">
      <c r="A556" s="26">
        <v>103045250</v>
      </c>
      <c r="B556" s="26" t="s">
        <v>615</v>
      </c>
      <c r="C556" s="21"/>
    </row>
    <row r="557" s="13" customFormat="1" ht="17.25" customHeight="1" spans="1:3">
      <c r="A557" s="26">
        <v>1030455</v>
      </c>
      <c r="B557" s="100" t="s">
        <v>616</v>
      </c>
      <c r="C557" s="19">
        <f>SUM(C558:C559)</f>
        <v>0</v>
      </c>
    </row>
    <row r="558" s="13" customFormat="1" ht="17.25" customHeight="1" spans="1:3">
      <c r="A558" s="26">
        <v>103045501</v>
      </c>
      <c r="B558" s="26" t="s">
        <v>617</v>
      </c>
      <c r="C558" s="21"/>
    </row>
    <row r="559" s="13" customFormat="1" ht="17.25" customHeight="1" spans="1:3">
      <c r="A559" s="26">
        <v>103045550</v>
      </c>
      <c r="B559" s="26" t="s">
        <v>618</v>
      </c>
      <c r="C559" s="21"/>
    </row>
    <row r="560" s="13" customFormat="1" ht="17.25" customHeight="1" spans="1:3">
      <c r="A560" s="26">
        <v>1030456</v>
      </c>
      <c r="B560" s="100" t="s">
        <v>619</v>
      </c>
      <c r="C560" s="19">
        <f t="shared" ref="C560:C564" si="1">C561</f>
        <v>0</v>
      </c>
    </row>
    <row r="561" s="13" customFormat="1" ht="17.25" customHeight="1" spans="1:3">
      <c r="A561" s="26">
        <v>103045650</v>
      </c>
      <c r="B561" s="26" t="s">
        <v>620</v>
      </c>
      <c r="C561" s="21"/>
    </row>
    <row r="562" s="13" customFormat="1" ht="17.25" customHeight="1" spans="1:3">
      <c r="A562" s="26">
        <v>1030457</v>
      </c>
      <c r="B562" s="100" t="s">
        <v>621</v>
      </c>
      <c r="C562" s="19">
        <f t="shared" si="1"/>
        <v>69</v>
      </c>
    </row>
    <row r="563" s="13" customFormat="1" ht="17.25" customHeight="1" spans="1:3">
      <c r="A563" s="26">
        <v>103045750</v>
      </c>
      <c r="B563" s="26" t="s">
        <v>622</v>
      </c>
      <c r="C563" s="21">
        <v>69</v>
      </c>
    </row>
    <row r="564" s="13" customFormat="1" ht="17.25" customHeight="1" spans="1:3">
      <c r="A564" s="26">
        <v>1030458</v>
      </c>
      <c r="B564" s="100" t="s">
        <v>623</v>
      </c>
      <c r="C564" s="19">
        <f t="shared" si="1"/>
        <v>0</v>
      </c>
    </row>
    <row r="565" s="13" customFormat="1" ht="17.25" customHeight="1" spans="1:3">
      <c r="A565" s="26">
        <v>103045850</v>
      </c>
      <c r="B565" s="26" t="s">
        <v>624</v>
      </c>
      <c r="C565" s="21"/>
    </row>
    <row r="566" s="13" customFormat="1" ht="17.25" customHeight="1" spans="1:3">
      <c r="A566" s="26">
        <v>1030459</v>
      </c>
      <c r="B566" s="100" t="s">
        <v>625</v>
      </c>
      <c r="C566" s="19">
        <f>SUM(C567:C568)</f>
        <v>0</v>
      </c>
    </row>
    <row r="567" s="13" customFormat="1" ht="17.25" customHeight="1" spans="1:3">
      <c r="A567" s="26">
        <v>103045902</v>
      </c>
      <c r="B567" s="26" t="s">
        <v>626</v>
      </c>
      <c r="C567" s="21"/>
    </row>
    <row r="568" s="13" customFormat="1" ht="17.25" customHeight="1" spans="1:3">
      <c r="A568" s="26">
        <v>103045950</v>
      </c>
      <c r="B568" s="26" t="s">
        <v>627</v>
      </c>
      <c r="C568" s="21"/>
    </row>
    <row r="569" s="13" customFormat="1" ht="17.25" customHeight="1" spans="1:3">
      <c r="A569" s="26">
        <v>1030461</v>
      </c>
      <c r="B569" s="100" t="s">
        <v>628</v>
      </c>
      <c r="C569" s="19">
        <f>SUM(C570:C571)</f>
        <v>0</v>
      </c>
    </row>
    <row r="570" s="13" customFormat="1" ht="17.25" customHeight="1" spans="1:3">
      <c r="A570" s="26">
        <v>103046101</v>
      </c>
      <c r="B570" s="26" t="s">
        <v>482</v>
      </c>
      <c r="C570" s="21"/>
    </row>
    <row r="571" s="13" customFormat="1" ht="17.25" customHeight="1" spans="1:3">
      <c r="A571" s="26">
        <v>103046150</v>
      </c>
      <c r="B571" s="26" t="s">
        <v>629</v>
      </c>
      <c r="C571" s="21"/>
    </row>
    <row r="572" s="13" customFormat="1" ht="17.25" customHeight="1" spans="1:3">
      <c r="A572" s="26">
        <v>1030499</v>
      </c>
      <c r="B572" s="100" t="s">
        <v>630</v>
      </c>
      <c r="C572" s="19">
        <f>SUM(C573:C574)</f>
        <v>0</v>
      </c>
    </row>
    <row r="573" s="13" customFormat="1" ht="17.25" customHeight="1" spans="1:3">
      <c r="A573" s="26">
        <v>103049901</v>
      </c>
      <c r="B573" s="26" t="s">
        <v>631</v>
      </c>
      <c r="C573" s="21"/>
    </row>
    <row r="574" s="13" customFormat="1" ht="17.25" customHeight="1" spans="1:3">
      <c r="A574" s="26">
        <v>103049950</v>
      </c>
      <c r="B574" s="26" t="s">
        <v>632</v>
      </c>
      <c r="C574" s="21"/>
    </row>
    <row r="575" s="13" customFormat="1" ht="17.25" customHeight="1" spans="1:3">
      <c r="A575" s="26">
        <v>10305</v>
      </c>
      <c r="B575" s="100" t="s">
        <v>633</v>
      </c>
      <c r="C575" s="19">
        <f>SUM(C576,C608,C613:C614)</f>
        <v>4503</v>
      </c>
    </row>
    <row r="576" s="13" customFormat="1" ht="17.25" customHeight="1" spans="1:3">
      <c r="A576" s="26">
        <v>1030501</v>
      </c>
      <c r="B576" s="100" t="s">
        <v>634</v>
      </c>
      <c r="C576" s="19">
        <f>SUM(C577:C607)</f>
        <v>4503</v>
      </c>
    </row>
    <row r="577" s="13" customFormat="1" ht="17.25" customHeight="1" spans="1:3">
      <c r="A577" s="26">
        <v>103050101</v>
      </c>
      <c r="B577" s="26" t="s">
        <v>635</v>
      </c>
      <c r="C577" s="21"/>
    </row>
    <row r="578" s="13" customFormat="1" ht="17.25" customHeight="1" spans="1:3">
      <c r="A578" s="26">
        <v>103050102</v>
      </c>
      <c r="B578" s="26" t="s">
        <v>636</v>
      </c>
      <c r="C578" s="21"/>
    </row>
    <row r="579" s="13" customFormat="1" ht="17.25" customHeight="1" spans="1:3">
      <c r="A579" s="26">
        <v>103050103</v>
      </c>
      <c r="B579" s="26" t="s">
        <v>637</v>
      </c>
      <c r="C579" s="21"/>
    </row>
    <row r="580" s="13" customFormat="1" ht="17.25" customHeight="1" spans="1:3">
      <c r="A580" s="26">
        <v>103050105</v>
      </c>
      <c r="B580" s="26" t="s">
        <v>638</v>
      </c>
      <c r="C580" s="21"/>
    </row>
    <row r="581" s="13" customFormat="1" ht="17.25" customHeight="1" spans="1:3">
      <c r="A581" s="26">
        <v>103050107</v>
      </c>
      <c r="B581" s="26" t="s">
        <v>639</v>
      </c>
      <c r="C581" s="21"/>
    </row>
    <row r="582" s="13" customFormat="1" ht="17.25" customHeight="1" spans="1:3">
      <c r="A582" s="26">
        <v>103050108</v>
      </c>
      <c r="B582" s="26" t="s">
        <v>640</v>
      </c>
      <c r="C582" s="21"/>
    </row>
    <row r="583" s="13" customFormat="1" ht="17.25" customHeight="1" spans="1:3">
      <c r="A583" s="26">
        <v>103050109</v>
      </c>
      <c r="B583" s="26" t="s">
        <v>641</v>
      </c>
      <c r="C583" s="21"/>
    </row>
    <row r="584" s="13" customFormat="1" ht="17.25" customHeight="1" spans="1:3">
      <c r="A584" s="26">
        <v>103050110</v>
      </c>
      <c r="B584" s="26" t="s">
        <v>642</v>
      </c>
      <c r="C584" s="21">
        <v>25</v>
      </c>
    </row>
    <row r="585" s="13" customFormat="1" ht="17.25" customHeight="1" spans="1:3">
      <c r="A585" s="26">
        <v>103050111</v>
      </c>
      <c r="B585" s="26" t="s">
        <v>643</v>
      </c>
      <c r="C585" s="21"/>
    </row>
    <row r="586" s="13" customFormat="1" ht="17.25" customHeight="1" spans="1:3">
      <c r="A586" s="26">
        <v>103050112</v>
      </c>
      <c r="B586" s="26" t="s">
        <v>644</v>
      </c>
      <c r="C586" s="21"/>
    </row>
    <row r="587" s="13" customFormat="1" ht="17.25" customHeight="1" spans="1:3">
      <c r="A587" s="26">
        <v>103050113</v>
      </c>
      <c r="B587" s="26" t="s">
        <v>645</v>
      </c>
      <c r="C587" s="21"/>
    </row>
    <row r="588" s="13" customFormat="1" ht="17.25" customHeight="1" spans="1:3">
      <c r="A588" s="26">
        <v>103050114</v>
      </c>
      <c r="B588" s="26" t="s">
        <v>646</v>
      </c>
      <c r="C588" s="21">
        <v>32</v>
      </c>
    </row>
    <row r="589" s="13" customFormat="1" ht="17.25" customHeight="1" spans="1:3">
      <c r="A589" s="26">
        <v>103050115</v>
      </c>
      <c r="B589" s="26" t="s">
        <v>647</v>
      </c>
      <c r="C589" s="21"/>
    </row>
    <row r="590" s="13" customFormat="1" ht="17.25" customHeight="1" spans="1:3">
      <c r="A590" s="26">
        <v>103050116</v>
      </c>
      <c r="B590" s="26" t="s">
        <v>648</v>
      </c>
      <c r="C590" s="21"/>
    </row>
    <row r="591" s="13" customFormat="1" ht="17.25" customHeight="1" spans="1:3">
      <c r="A591" s="26">
        <v>103050117</v>
      </c>
      <c r="B591" s="26" t="s">
        <v>649</v>
      </c>
      <c r="C591" s="21"/>
    </row>
    <row r="592" s="13" customFormat="1" ht="17.25" customHeight="1" spans="1:3">
      <c r="A592" s="26">
        <v>103050119</v>
      </c>
      <c r="B592" s="26" t="s">
        <v>650</v>
      </c>
      <c r="C592" s="21"/>
    </row>
    <row r="593" s="13" customFormat="1" ht="17.25" customHeight="1" spans="1:3">
      <c r="A593" s="26">
        <v>103050120</v>
      </c>
      <c r="B593" s="26" t="s">
        <v>651</v>
      </c>
      <c r="C593" s="21"/>
    </row>
    <row r="594" s="13" customFormat="1" ht="17.25" customHeight="1" spans="1:3">
      <c r="A594" s="26">
        <v>103050121</v>
      </c>
      <c r="B594" s="26" t="s">
        <v>652</v>
      </c>
      <c r="C594" s="21"/>
    </row>
    <row r="595" s="13" customFormat="1" ht="17.25" customHeight="1" spans="1:3">
      <c r="A595" s="26">
        <v>103050122</v>
      </c>
      <c r="B595" s="26" t="s">
        <v>653</v>
      </c>
      <c r="C595" s="21"/>
    </row>
    <row r="596" s="13" customFormat="1" ht="17.25" customHeight="1" spans="1:3">
      <c r="A596" s="26">
        <v>103050123</v>
      </c>
      <c r="B596" s="26" t="s">
        <v>654</v>
      </c>
      <c r="C596" s="21"/>
    </row>
    <row r="597" s="13" customFormat="1" ht="17.25" customHeight="1" spans="1:3">
      <c r="A597" s="26">
        <v>103050124</v>
      </c>
      <c r="B597" s="26" t="s">
        <v>655</v>
      </c>
      <c r="C597" s="21"/>
    </row>
    <row r="598" s="13" customFormat="1" ht="17.25" customHeight="1" spans="1:3">
      <c r="A598" s="26">
        <v>103050125</v>
      </c>
      <c r="B598" s="26" t="s">
        <v>656</v>
      </c>
      <c r="C598" s="21"/>
    </row>
    <row r="599" s="13" customFormat="1" ht="17.25" customHeight="1" spans="1:3">
      <c r="A599" s="26">
        <v>103050126</v>
      </c>
      <c r="B599" s="26" t="s">
        <v>657</v>
      </c>
      <c r="C599" s="21">
        <v>29</v>
      </c>
    </row>
    <row r="600" s="13" customFormat="1" ht="17.25" customHeight="1" spans="1:3">
      <c r="A600" s="26">
        <v>103050127</v>
      </c>
      <c r="B600" s="26" t="s">
        <v>658</v>
      </c>
      <c r="C600" s="21"/>
    </row>
    <row r="601" s="13" customFormat="1" ht="17.25" customHeight="1" spans="1:3">
      <c r="A601" s="26">
        <v>103050128</v>
      </c>
      <c r="B601" s="26" t="s">
        <v>659</v>
      </c>
      <c r="C601" s="21">
        <v>11</v>
      </c>
    </row>
    <row r="602" s="13" customFormat="1" ht="17.25" customHeight="1" spans="1:3">
      <c r="A602" s="26">
        <v>103050129</v>
      </c>
      <c r="B602" s="26" t="s">
        <v>660</v>
      </c>
      <c r="C602" s="21"/>
    </row>
    <row r="603" s="13" customFormat="1" ht="17.25" customHeight="1" spans="1:3">
      <c r="A603" s="26">
        <v>103050130</v>
      </c>
      <c r="B603" s="26" t="s">
        <v>661</v>
      </c>
      <c r="C603" s="21">
        <v>275</v>
      </c>
    </row>
    <row r="604" s="13" customFormat="1" ht="17.25" customHeight="1" spans="1:3">
      <c r="A604" s="26">
        <v>103050131</v>
      </c>
      <c r="B604" s="26" t="s">
        <v>662</v>
      </c>
      <c r="C604" s="21">
        <v>18</v>
      </c>
    </row>
    <row r="605" s="13" customFormat="1" ht="17.25" customHeight="1" spans="1:3">
      <c r="A605" s="26">
        <v>103050132</v>
      </c>
      <c r="B605" s="26" t="s">
        <v>663</v>
      </c>
      <c r="C605" s="21"/>
    </row>
    <row r="606" s="13" customFormat="1" ht="17.25" customHeight="1" spans="1:3">
      <c r="A606" s="26">
        <v>103050133</v>
      </c>
      <c r="B606" s="26" t="s">
        <v>664</v>
      </c>
      <c r="C606" s="21"/>
    </row>
    <row r="607" s="13" customFormat="1" ht="17.25" customHeight="1" spans="1:3">
      <c r="A607" s="26">
        <v>103050199</v>
      </c>
      <c r="B607" s="26" t="s">
        <v>665</v>
      </c>
      <c r="C607" s="21">
        <v>4113</v>
      </c>
    </row>
    <row r="608" s="13" customFormat="1" ht="17.25" customHeight="1" spans="1:3">
      <c r="A608" s="26">
        <v>1030502</v>
      </c>
      <c r="B608" s="100" t="s">
        <v>666</v>
      </c>
      <c r="C608" s="19">
        <f>SUM(C609:C612)</f>
        <v>0</v>
      </c>
    </row>
    <row r="609" s="13" customFormat="1" ht="17.25" customHeight="1" spans="1:3">
      <c r="A609" s="26">
        <v>103050201</v>
      </c>
      <c r="B609" s="26" t="s">
        <v>667</v>
      </c>
      <c r="C609" s="21"/>
    </row>
    <row r="610" s="13" customFormat="1" ht="17.25" customHeight="1" spans="1:3">
      <c r="A610" s="26">
        <v>103050202</v>
      </c>
      <c r="B610" s="26" t="s">
        <v>668</v>
      </c>
      <c r="C610" s="21"/>
    </row>
    <row r="611" s="13" customFormat="1" ht="17.25" customHeight="1" spans="1:3">
      <c r="A611" s="26">
        <v>103050203</v>
      </c>
      <c r="B611" s="26" t="s">
        <v>669</v>
      </c>
      <c r="C611" s="21"/>
    </row>
    <row r="612" s="13" customFormat="1" ht="17.25" customHeight="1" spans="1:3">
      <c r="A612" s="26">
        <v>103050299</v>
      </c>
      <c r="B612" s="26" t="s">
        <v>670</v>
      </c>
      <c r="C612" s="21"/>
    </row>
    <row r="613" s="13" customFormat="1" ht="17.25" customHeight="1" spans="1:3">
      <c r="A613" s="26">
        <v>1030503</v>
      </c>
      <c r="B613" s="100" t="s">
        <v>671</v>
      </c>
      <c r="C613" s="21"/>
    </row>
    <row r="614" s="13" customFormat="1" ht="17.25" customHeight="1" spans="1:3">
      <c r="A614" s="26">
        <v>1030509</v>
      </c>
      <c r="B614" s="100" t="s">
        <v>672</v>
      </c>
      <c r="C614" s="21"/>
    </row>
    <row r="615" s="13" customFormat="1" ht="17.25" customHeight="1" spans="1:3">
      <c r="A615" s="26">
        <v>10306</v>
      </c>
      <c r="B615" s="100" t="s">
        <v>673</v>
      </c>
      <c r="C615" s="19">
        <f>SUM(C616,C620,C623,C625,C627,C628,C632,C633)</f>
        <v>0</v>
      </c>
    </row>
    <row r="616" s="13" customFormat="1" ht="17.25" customHeight="1" spans="1:3">
      <c r="A616" s="26">
        <v>1030601</v>
      </c>
      <c r="B616" s="100" t="s">
        <v>674</v>
      </c>
      <c r="C616" s="19">
        <f>SUM(C617:C619)</f>
        <v>0</v>
      </c>
    </row>
    <row r="617" s="13" customFormat="1" ht="17.25" customHeight="1" spans="1:3">
      <c r="A617" s="26">
        <v>103060101</v>
      </c>
      <c r="B617" s="26" t="s">
        <v>675</v>
      </c>
      <c r="C617" s="21"/>
    </row>
    <row r="618" s="13" customFormat="1" ht="17.25" customHeight="1" spans="1:3">
      <c r="A618" s="26">
        <v>103060102</v>
      </c>
      <c r="B618" s="26" t="s">
        <v>676</v>
      </c>
      <c r="C618" s="21"/>
    </row>
    <row r="619" s="13" customFormat="1" ht="17.25" customHeight="1" spans="1:3">
      <c r="A619" s="26">
        <v>103060199</v>
      </c>
      <c r="B619" s="26" t="s">
        <v>677</v>
      </c>
      <c r="C619" s="21"/>
    </row>
    <row r="620" s="13" customFormat="1" ht="17.25" customHeight="1" spans="1:3">
      <c r="A620" s="26">
        <v>1030602</v>
      </c>
      <c r="B620" s="100" t="s">
        <v>678</v>
      </c>
      <c r="C620" s="19">
        <f>SUM(C621:C622)</f>
        <v>0</v>
      </c>
    </row>
    <row r="621" s="13" customFormat="1" ht="17.25" customHeight="1" spans="1:3">
      <c r="A621" s="26">
        <v>103060201</v>
      </c>
      <c r="B621" s="26" t="s">
        <v>679</v>
      </c>
      <c r="C621" s="21"/>
    </row>
    <row r="622" s="13" customFormat="1" ht="17.25" customHeight="1" spans="1:3">
      <c r="A622" s="26">
        <v>103060299</v>
      </c>
      <c r="B622" s="26" t="s">
        <v>680</v>
      </c>
      <c r="C622" s="21"/>
    </row>
    <row r="623" s="13" customFormat="1" ht="17.25" customHeight="1" spans="1:3">
      <c r="A623" s="26">
        <v>1030603</v>
      </c>
      <c r="B623" s="100" t="s">
        <v>681</v>
      </c>
      <c r="C623" s="19">
        <f>C624</f>
        <v>0</v>
      </c>
    </row>
    <row r="624" s="13" customFormat="1" ht="17.25" customHeight="1" spans="1:3">
      <c r="A624" s="26">
        <v>103060399</v>
      </c>
      <c r="B624" s="26" t="s">
        <v>682</v>
      </c>
      <c r="C624" s="21"/>
    </row>
    <row r="625" s="13" customFormat="1" ht="17.25" customHeight="1" spans="1:3">
      <c r="A625" s="26">
        <v>1030604</v>
      </c>
      <c r="B625" s="100" t="s">
        <v>683</v>
      </c>
      <c r="C625" s="19">
        <f>C626</f>
        <v>0</v>
      </c>
    </row>
    <row r="626" s="13" customFormat="1" ht="17.25" customHeight="1" spans="1:3">
      <c r="A626" s="26">
        <v>103060499</v>
      </c>
      <c r="B626" s="26" t="s">
        <v>684</v>
      </c>
      <c r="C626" s="21"/>
    </row>
    <row r="627" s="13" customFormat="1" ht="17.25" customHeight="1" spans="1:3">
      <c r="A627" s="26">
        <v>1030605</v>
      </c>
      <c r="B627" s="100" t="s">
        <v>685</v>
      </c>
      <c r="C627" s="21"/>
    </row>
    <row r="628" s="13" customFormat="1" ht="17.25" customHeight="1" spans="1:3">
      <c r="A628" s="26">
        <v>1030606</v>
      </c>
      <c r="B628" s="100" t="s">
        <v>686</v>
      </c>
      <c r="C628" s="19">
        <f>SUM(C629:C631)</f>
        <v>0</v>
      </c>
    </row>
    <row r="629" s="13" customFormat="1" ht="17.25" customHeight="1" spans="1:3">
      <c r="A629" s="26">
        <v>103060601</v>
      </c>
      <c r="B629" s="26" t="s">
        <v>687</v>
      </c>
      <c r="C629" s="21"/>
    </row>
    <row r="630" s="13" customFormat="1" ht="17.25" customHeight="1" spans="1:3">
      <c r="A630" s="26">
        <v>103060602</v>
      </c>
      <c r="B630" s="26" t="s">
        <v>688</v>
      </c>
      <c r="C630" s="21"/>
    </row>
    <row r="631" s="13" customFormat="1" ht="17.25" customHeight="1" spans="1:3">
      <c r="A631" s="26">
        <v>103060699</v>
      </c>
      <c r="B631" s="26" t="s">
        <v>689</v>
      </c>
      <c r="C631" s="21"/>
    </row>
    <row r="632" s="13" customFormat="1" ht="17.25" customHeight="1" spans="1:3">
      <c r="A632" s="26">
        <v>1030607</v>
      </c>
      <c r="B632" s="100" t="s">
        <v>690</v>
      </c>
      <c r="C632" s="21"/>
    </row>
    <row r="633" s="13" customFormat="1" ht="17.25" customHeight="1" spans="1:3">
      <c r="A633" s="26">
        <v>1030699</v>
      </c>
      <c r="B633" s="100" t="s">
        <v>691</v>
      </c>
      <c r="C633" s="21"/>
    </row>
    <row r="634" s="13" customFormat="1" ht="17.25" customHeight="1" spans="1:3">
      <c r="A634" s="26">
        <v>10307</v>
      </c>
      <c r="B634" s="100" t="s">
        <v>692</v>
      </c>
      <c r="C634" s="19">
        <f>SUM(C635,C637,C644:C646,C651,C657:C658,C660,C661,C664:C667,C672:C676,C679:C680,C684)</f>
        <v>5645</v>
      </c>
    </row>
    <row r="635" s="13" customFormat="1" ht="17.25" customHeight="1" spans="1:3">
      <c r="A635" s="26">
        <v>1030701</v>
      </c>
      <c r="B635" s="100" t="s">
        <v>693</v>
      </c>
      <c r="C635" s="19">
        <f>C636</f>
        <v>0</v>
      </c>
    </row>
    <row r="636" s="13" customFormat="1" ht="17.25" customHeight="1" spans="1:3">
      <c r="A636" s="26">
        <v>103070101</v>
      </c>
      <c r="B636" s="26" t="s">
        <v>694</v>
      </c>
      <c r="C636" s="21"/>
    </row>
    <row r="637" s="13" customFormat="1" ht="17.25" customHeight="1" spans="1:3">
      <c r="A637" s="26">
        <v>1030702</v>
      </c>
      <c r="B637" s="100" t="s">
        <v>695</v>
      </c>
      <c r="C637" s="19">
        <f>SUM(C638:C643)</f>
        <v>0</v>
      </c>
    </row>
    <row r="638" s="13" customFormat="1" ht="17.25" customHeight="1" spans="1:3">
      <c r="A638" s="26">
        <v>103070201</v>
      </c>
      <c r="B638" s="26" t="s">
        <v>696</v>
      </c>
      <c r="C638" s="21"/>
    </row>
    <row r="639" s="13" customFormat="1" ht="17.25" customHeight="1" spans="1:3">
      <c r="A639" s="26">
        <v>103070202</v>
      </c>
      <c r="B639" s="26" t="s">
        <v>697</v>
      </c>
      <c r="C639" s="21"/>
    </row>
    <row r="640" s="13" customFormat="1" ht="17.25" customHeight="1" spans="1:3">
      <c r="A640" s="26">
        <v>103070203</v>
      </c>
      <c r="B640" s="26" t="s">
        <v>698</v>
      </c>
      <c r="C640" s="21"/>
    </row>
    <row r="641" s="13" customFormat="1" ht="17.25" customHeight="1" spans="1:3">
      <c r="A641" s="26">
        <v>103070204</v>
      </c>
      <c r="B641" s="26" t="s">
        <v>699</v>
      </c>
      <c r="C641" s="21"/>
    </row>
    <row r="642" s="13" customFormat="1" ht="17.25" customHeight="1" spans="1:3">
      <c r="A642" s="26">
        <v>103070205</v>
      </c>
      <c r="B642" s="26" t="s">
        <v>700</v>
      </c>
      <c r="C642" s="21"/>
    </row>
    <row r="643" s="13" customFormat="1" ht="17.25" customHeight="1" spans="1:3">
      <c r="A643" s="26">
        <v>103070206</v>
      </c>
      <c r="B643" s="26" t="s">
        <v>701</v>
      </c>
      <c r="C643" s="21"/>
    </row>
    <row r="644" s="13" customFormat="1" ht="17.25" customHeight="1" spans="1:3">
      <c r="A644" s="26">
        <v>1030703</v>
      </c>
      <c r="B644" s="100" t="s">
        <v>702</v>
      </c>
      <c r="C644" s="21"/>
    </row>
    <row r="645" s="13" customFormat="1" ht="17.25" customHeight="1" spans="1:3">
      <c r="A645" s="26">
        <v>1030704</v>
      </c>
      <c r="B645" s="100" t="s">
        <v>703</v>
      </c>
      <c r="C645" s="21"/>
    </row>
    <row r="646" s="13" customFormat="1" ht="17.25" customHeight="1" spans="1:3">
      <c r="A646" s="26">
        <v>1030705</v>
      </c>
      <c r="B646" s="100" t="s">
        <v>704</v>
      </c>
      <c r="C646" s="19">
        <f>SUM(C647:C650)</f>
        <v>480</v>
      </c>
    </row>
    <row r="647" s="13" customFormat="1" ht="17.25" customHeight="1" spans="1:3">
      <c r="A647" s="26">
        <v>103070501</v>
      </c>
      <c r="B647" s="26" t="s">
        <v>705</v>
      </c>
      <c r="C647" s="21">
        <v>15</v>
      </c>
    </row>
    <row r="648" s="13" customFormat="1" ht="17.25" customHeight="1" spans="1:3">
      <c r="A648" s="26">
        <v>103070502</v>
      </c>
      <c r="B648" s="26" t="s">
        <v>706</v>
      </c>
      <c r="C648" s="21"/>
    </row>
    <row r="649" s="13" customFormat="1" ht="17.25" customHeight="1" spans="1:3">
      <c r="A649" s="26">
        <v>103070503</v>
      </c>
      <c r="B649" s="26" t="s">
        <v>707</v>
      </c>
      <c r="C649" s="21"/>
    </row>
    <row r="650" s="13" customFormat="1" ht="17.25" customHeight="1" spans="1:3">
      <c r="A650" s="26">
        <v>103070599</v>
      </c>
      <c r="B650" s="26" t="s">
        <v>708</v>
      </c>
      <c r="C650" s="21">
        <v>465</v>
      </c>
    </row>
    <row r="651" s="13" customFormat="1" ht="17.25" customHeight="1" spans="1:3">
      <c r="A651" s="26">
        <v>1030706</v>
      </c>
      <c r="B651" s="100" t="s">
        <v>709</v>
      </c>
      <c r="C651" s="19">
        <f>SUM(C652:C656)</f>
        <v>4985</v>
      </c>
    </row>
    <row r="652" s="13" customFormat="1" ht="17.25" customHeight="1" spans="1:3">
      <c r="A652" s="26">
        <v>103070601</v>
      </c>
      <c r="B652" s="26" t="s">
        <v>710</v>
      </c>
      <c r="C652" s="21">
        <v>517</v>
      </c>
    </row>
    <row r="653" s="13" customFormat="1" ht="17.25" customHeight="1" spans="1:3">
      <c r="A653" s="26">
        <v>103070602</v>
      </c>
      <c r="B653" s="26" t="s">
        <v>711</v>
      </c>
      <c r="C653" s="21">
        <v>2788</v>
      </c>
    </row>
    <row r="654" s="13" customFormat="1" ht="17.25" customHeight="1" spans="1:3">
      <c r="A654" s="26">
        <v>103070603</v>
      </c>
      <c r="B654" s="26" t="s">
        <v>712</v>
      </c>
      <c r="C654" s="21">
        <v>5</v>
      </c>
    </row>
    <row r="655" s="13" customFormat="1" ht="17.25" customHeight="1" spans="1:3">
      <c r="A655" s="26">
        <v>103070604</v>
      </c>
      <c r="B655" s="26" t="s">
        <v>713</v>
      </c>
      <c r="C655" s="21">
        <v>1675</v>
      </c>
    </row>
    <row r="656" s="13" customFormat="1" ht="17.25" customHeight="1" spans="1:3">
      <c r="A656" s="26">
        <v>103070699</v>
      </c>
      <c r="B656" s="26" t="s">
        <v>714</v>
      </c>
      <c r="C656" s="21"/>
    </row>
    <row r="657" s="13" customFormat="1" ht="17.25" customHeight="1" spans="1:3">
      <c r="A657" s="26">
        <v>1030707</v>
      </c>
      <c r="B657" s="100" t="s">
        <v>715</v>
      </c>
      <c r="C657" s="21"/>
    </row>
    <row r="658" s="13" customFormat="1" ht="17.25" customHeight="1" spans="1:3">
      <c r="A658" s="26">
        <v>1030708</v>
      </c>
      <c r="B658" s="100" t="s">
        <v>716</v>
      </c>
      <c r="C658" s="19">
        <f>C659</f>
        <v>0</v>
      </c>
    </row>
    <row r="659" s="13" customFormat="1" ht="17.25" customHeight="1" spans="1:3">
      <c r="A659" s="26">
        <v>103070801</v>
      </c>
      <c r="B659" s="26" t="s">
        <v>717</v>
      </c>
      <c r="C659" s="21"/>
    </row>
    <row r="660" s="13" customFormat="1" ht="17.25" customHeight="1" spans="1:3">
      <c r="A660" s="26">
        <v>1030709</v>
      </c>
      <c r="B660" s="100" t="s">
        <v>718</v>
      </c>
      <c r="C660" s="21"/>
    </row>
    <row r="661" s="13" customFormat="1" ht="17.25" customHeight="1" spans="1:3">
      <c r="A661" s="26">
        <v>1030710</v>
      </c>
      <c r="B661" s="100" t="s">
        <v>719</v>
      </c>
      <c r="C661" s="19">
        <f>SUM(C662:C663)</f>
        <v>0</v>
      </c>
    </row>
    <row r="662" s="13" customFormat="1" ht="17.25" customHeight="1" spans="1:3">
      <c r="A662" s="26">
        <v>103071001</v>
      </c>
      <c r="B662" s="26" t="s">
        <v>720</v>
      </c>
      <c r="C662" s="21"/>
    </row>
    <row r="663" s="13" customFormat="1" ht="17.25" customHeight="1" spans="1:3">
      <c r="A663" s="26">
        <v>103071002</v>
      </c>
      <c r="B663" s="26" t="s">
        <v>721</v>
      </c>
      <c r="C663" s="21"/>
    </row>
    <row r="664" s="13" customFormat="1" ht="17.25" customHeight="1" spans="1:3">
      <c r="A664" s="26">
        <v>1030711</v>
      </c>
      <c r="B664" s="100" t="s">
        <v>722</v>
      </c>
      <c r="C664" s="21"/>
    </row>
    <row r="665" s="13" customFormat="1" ht="17.25" customHeight="1" spans="1:3">
      <c r="A665" s="26">
        <v>1030712</v>
      </c>
      <c r="B665" s="100" t="s">
        <v>723</v>
      </c>
      <c r="C665" s="21"/>
    </row>
    <row r="666" s="13" customFormat="1" ht="17.25" customHeight="1" spans="1:3">
      <c r="A666" s="26">
        <v>1030713</v>
      </c>
      <c r="B666" s="100" t="s">
        <v>724</v>
      </c>
      <c r="C666" s="21"/>
    </row>
    <row r="667" s="13" customFormat="1" ht="17.25" customHeight="1" spans="1:3">
      <c r="A667" s="26">
        <v>1030714</v>
      </c>
      <c r="B667" s="100" t="s">
        <v>725</v>
      </c>
      <c r="C667" s="19">
        <f>SUM(C668:C671)</f>
        <v>0</v>
      </c>
    </row>
    <row r="668" s="13" customFormat="1" ht="17.25" customHeight="1" spans="1:3">
      <c r="A668" s="26">
        <v>103071401</v>
      </c>
      <c r="B668" s="26" t="s">
        <v>726</v>
      </c>
      <c r="C668" s="21"/>
    </row>
    <row r="669" s="13" customFormat="1" ht="17.25" customHeight="1" spans="1:3">
      <c r="A669" s="26">
        <v>103071402</v>
      </c>
      <c r="B669" s="26" t="s">
        <v>727</v>
      </c>
      <c r="C669" s="21"/>
    </row>
    <row r="670" s="13" customFormat="1" ht="17.25" customHeight="1" spans="1:3">
      <c r="A670" s="26">
        <v>103071404</v>
      </c>
      <c r="B670" s="26" t="s">
        <v>728</v>
      </c>
      <c r="C670" s="21"/>
    </row>
    <row r="671" s="13" customFormat="1" ht="17.25" customHeight="1" spans="1:3">
      <c r="A671" s="26">
        <v>103071405</v>
      </c>
      <c r="B671" s="26" t="s">
        <v>729</v>
      </c>
      <c r="C671" s="21"/>
    </row>
    <row r="672" s="13" customFormat="1" ht="17.25" customHeight="1" spans="1:3">
      <c r="A672" s="26">
        <v>1030715</v>
      </c>
      <c r="B672" s="100" t="s">
        <v>730</v>
      </c>
      <c r="C672" s="21"/>
    </row>
    <row r="673" s="13" customFormat="1" ht="17.25" customHeight="1" spans="1:3">
      <c r="A673" s="26">
        <v>1030716</v>
      </c>
      <c r="B673" s="100" t="s">
        <v>731</v>
      </c>
      <c r="C673" s="21"/>
    </row>
    <row r="674" s="13" customFormat="1" ht="17.25" customHeight="1" spans="1:3">
      <c r="A674" s="26">
        <v>1030717</v>
      </c>
      <c r="B674" s="100" t="s">
        <v>732</v>
      </c>
      <c r="C674" s="21"/>
    </row>
    <row r="675" s="13" customFormat="1" ht="17.25" customHeight="1" spans="1:3">
      <c r="A675" s="26">
        <v>1030718</v>
      </c>
      <c r="B675" s="100" t="s">
        <v>733</v>
      </c>
      <c r="C675" s="21"/>
    </row>
    <row r="676" s="13" customFormat="1" ht="17.25" customHeight="1" spans="1:3">
      <c r="A676" s="26">
        <v>1030719</v>
      </c>
      <c r="B676" s="100" t="s">
        <v>734</v>
      </c>
      <c r="C676" s="19">
        <f>SUM(C677:C678)</f>
        <v>0</v>
      </c>
    </row>
    <row r="677" s="13" customFormat="1" ht="17.25" customHeight="1" spans="1:3">
      <c r="A677" s="26">
        <v>103071901</v>
      </c>
      <c r="B677" s="26" t="s">
        <v>735</v>
      </c>
      <c r="C677" s="21"/>
    </row>
    <row r="678" s="13" customFormat="1" ht="17.25" customHeight="1" spans="1:3">
      <c r="A678" s="26">
        <v>103071999</v>
      </c>
      <c r="B678" s="26" t="s">
        <v>736</v>
      </c>
      <c r="C678" s="21"/>
    </row>
    <row r="679" s="13" customFormat="1" ht="17.25" customHeight="1" spans="1:3">
      <c r="A679" s="26">
        <v>1030720</v>
      </c>
      <c r="B679" s="100" t="s">
        <v>737</v>
      </c>
      <c r="C679" s="21"/>
    </row>
    <row r="680" s="13" customFormat="1" ht="17.25" customHeight="1" spans="1:3">
      <c r="A680" s="26">
        <v>1030721</v>
      </c>
      <c r="B680" s="100" t="s">
        <v>738</v>
      </c>
      <c r="C680" s="19">
        <f>SUM(C681:C683)</f>
        <v>0</v>
      </c>
    </row>
    <row r="681" s="13" customFormat="1" ht="17.25" customHeight="1" spans="1:3">
      <c r="A681" s="26">
        <v>103072101</v>
      </c>
      <c r="B681" s="26" t="s">
        <v>739</v>
      </c>
      <c r="C681" s="21"/>
    </row>
    <row r="682" s="13" customFormat="1" ht="17.25" customHeight="1" spans="1:3">
      <c r="A682" s="26">
        <v>103072102</v>
      </c>
      <c r="B682" s="26" t="s">
        <v>740</v>
      </c>
      <c r="C682" s="21"/>
    </row>
    <row r="683" s="13" customFormat="1" ht="17.25" customHeight="1" spans="1:3">
      <c r="A683" s="26">
        <v>103072199</v>
      </c>
      <c r="B683" s="26" t="s">
        <v>741</v>
      </c>
      <c r="C683" s="21"/>
    </row>
    <row r="684" s="13" customFormat="1" ht="17.25" customHeight="1" spans="1:3">
      <c r="A684" s="26">
        <v>1030799</v>
      </c>
      <c r="B684" s="100" t="s">
        <v>742</v>
      </c>
      <c r="C684" s="21">
        <v>180</v>
      </c>
    </row>
    <row r="685" s="13" customFormat="1" ht="17.25" customHeight="1" spans="1:3">
      <c r="A685" s="26">
        <v>10308</v>
      </c>
      <c r="B685" s="100" t="s">
        <v>743</v>
      </c>
      <c r="C685" s="19">
        <f>SUM(C686:C687)</f>
        <v>2794</v>
      </c>
    </row>
    <row r="686" s="13" customFormat="1" ht="17.25" customHeight="1" spans="1:3">
      <c r="A686" s="26">
        <v>1030801</v>
      </c>
      <c r="B686" s="100" t="s">
        <v>744</v>
      </c>
      <c r="C686" s="21"/>
    </row>
    <row r="687" s="13" customFormat="1" ht="17.25" customHeight="1" spans="1:3">
      <c r="A687" s="26">
        <v>1030802</v>
      </c>
      <c r="B687" s="100" t="s">
        <v>745</v>
      </c>
      <c r="C687" s="21">
        <v>2794</v>
      </c>
    </row>
    <row r="688" s="13" customFormat="1" ht="17.25" customHeight="1" spans="1:3">
      <c r="A688" s="26">
        <v>10309</v>
      </c>
      <c r="B688" s="100" t="s">
        <v>746</v>
      </c>
      <c r="C688" s="19">
        <f>SUM(C689:C693)</f>
        <v>244</v>
      </c>
    </row>
    <row r="689" s="13" customFormat="1" ht="17.25" customHeight="1" spans="1:3">
      <c r="A689" s="26">
        <v>1030901</v>
      </c>
      <c r="B689" s="100" t="s">
        <v>747</v>
      </c>
      <c r="C689" s="21"/>
    </row>
    <row r="690" s="13" customFormat="1" ht="17.25" customHeight="1" spans="1:3">
      <c r="A690" s="26">
        <v>1030902</v>
      </c>
      <c r="B690" s="100" t="s">
        <v>748</v>
      </c>
      <c r="C690" s="21"/>
    </row>
    <row r="691" s="13" customFormat="1" ht="17.25" customHeight="1" spans="1:3">
      <c r="A691" s="26">
        <v>1030903</v>
      </c>
      <c r="B691" s="100" t="s">
        <v>749</v>
      </c>
      <c r="C691" s="21">
        <v>244</v>
      </c>
    </row>
    <row r="692" s="13" customFormat="1" ht="17.25" customHeight="1" spans="1:3">
      <c r="A692" s="26">
        <v>1030904</v>
      </c>
      <c r="B692" s="100" t="s">
        <v>750</v>
      </c>
      <c r="C692" s="21"/>
    </row>
    <row r="693" s="13" customFormat="1" ht="17.25" customHeight="1" spans="1:3">
      <c r="A693" s="26">
        <v>1030999</v>
      </c>
      <c r="B693" s="100" t="s">
        <v>751</v>
      </c>
      <c r="C693" s="21"/>
    </row>
    <row r="694" s="13" customFormat="1" ht="17.25" customHeight="1" spans="1:3">
      <c r="A694" s="26">
        <v>10399</v>
      </c>
      <c r="B694" s="100" t="s">
        <v>752</v>
      </c>
      <c r="C694" s="19">
        <f>SUM(C695:C702)</f>
        <v>1999</v>
      </c>
    </row>
    <row r="695" s="13" customFormat="1" ht="17.25" customHeight="1" spans="1:3">
      <c r="A695" s="26">
        <v>1039904</v>
      </c>
      <c r="B695" s="100" t="s">
        <v>753</v>
      </c>
      <c r="C695" s="21"/>
    </row>
    <row r="696" s="13" customFormat="1" ht="17.25" customHeight="1" spans="1:3">
      <c r="A696" s="26">
        <v>1039907</v>
      </c>
      <c r="B696" s="100" t="s">
        <v>754</v>
      </c>
      <c r="C696" s="21"/>
    </row>
    <row r="697" s="13" customFormat="1" ht="17.25" customHeight="1" spans="1:3">
      <c r="A697" s="26">
        <v>1039908</v>
      </c>
      <c r="B697" s="100" t="s">
        <v>755</v>
      </c>
      <c r="C697" s="21"/>
    </row>
    <row r="698" s="13" customFormat="1" ht="17.25" customHeight="1" spans="1:3">
      <c r="A698" s="26">
        <v>1039912</v>
      </c>
      <c r="B698" s="100" t="s">
        <v>756</v>
      </c>
      <c r="C698" s="21"/>
    </row>
    <row r="699" s="13" customFormat="1" ht="17.25" customHeight="1" spans="1:3">
      <c r="A699" s="26">
        <v>1039913</v>
      </c>
      <c r="B699" s="100" t="s">
        <v>757</v>
      </c>
      <c r="C699" s="21"/>
    </row>
    <row r="700" s="13" customFormat="1" ht="17.25" customHeight="1" spans="1:3">
      <c r="A700" s="26">
        <v>1039914</v>
      </c>
      <c r="B700" s="100" t="s">
        <v>758</v>
      </c>
      <c r="C700" s="21"/>
    </row>
    <row r="701" s="13" customFormat="1" ht="17.25" customHeight="1" spans="1:3">
      <c r="A701" s="26">
        <v>1039915</v>
      </c>
      <c r="B701" s="100" t="s">
        <v>759</v>
      </c>
      <c r="C701" s="21"/>
    </row>
    <row r="702" s="13" customFormat="1" ht="17.25" customHeight="1" spans="1:3">
      <c r="A702" s="26">
        <v>1039999</v>
      </c>
      <c r="B702" s="100" t="s">
        <v>760</v>
      </c>
      <c r="C702" s="21">
        <v>1999</v>
      </c>
    </row>
  </sheetData>
  <mergeCells count="2">
    <mergeCell ref="A1:C1"/>
    <mergeCell ref="A2:C2"/>
  </mergeCells>
  <dataValidations count="1">
    <dataValidation type="decimal" operator="between" allowBlank="1" showInputMessage="1" showErrorMessage="1" sqref="C4:C702">
      <formula1>-99999999999999</formula1>
      <formula2>99999999999999</formula2>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20"/>
  <sheetViews>
    <sheetView showGridLines="0" showZeros="0" defaultGridColor="0" colorId="8" topLeftCell="A1308" workbookViewId="0">
      <selection activeCell="A1320" sqref="$A1320:$XFD1501"/>
    </sheetView>
  </sheetViews>
  <sheetFormatPr defaultColWidth="12.125" defaultRowHeight="17" customHeight="1" outlineLevelCol="1"/>
  <cols>
    <col min="1" max="1" width="52.125" customWidth="1"/>
    <col min="2" max="2" width="32.875" customWidth="1"/>
  </cols>
  <sheetData>
    <row r="1" ht="29.25" customHeight="1" spans="1:2">
      <c r="A1" s="1" t="s">
        <v>761</v>
      </c>
      <c r="B1" s="1"/>
    </row>
    <row r="2" ht="17.25" customHeight="1" spans="1:2">
      <c r="A2" s="2" t="s">
        <v>8</v>
      </c>
      <c r="B2" s="2"/>
    </row>
    <row r="3" ht="17.25" customHeight="1" spans="1:2">
      <c r="A3" s="3" t="s">
        <v>9</v>
      </c>
      <c r="B3" s="3" t="s">
        <v>12</v>
      </c>
    </row>
    <row r="4" ht="17.25" customHeight="1" spans="1:2">
      <c r="A4" s="4" t="s">
        <v>762</v>
      </c>
      <c r="B4" s="6">
        <v>48311</v>
      </c>
    </row>
    <row r="5" ht="17.25" customHeight="1" spans="1:2">
      <c r="A5" s="4" t="s">
        <v>763</v>
      </c>
      <c r="B5" s="6">
        <v>809</v>
      </c>
    </row>
    <row r="6" ht="17.25" customHeight="1" spans="1:2">
      <c r="A6" s="4" t="s">
        <v>764</v>
      </c>
      <c r="B6" s="6">
        <v>768</v>
      </c>
    </row>
    <row r="7" ht="17.25" customHeight="1" spans="1:2">
      <c r="A7" s="4" t="s">
        <v>765</v>
      </c>
      <c r="B7" s="6"/>
    </row>
    <row r="8" ht="17.25" customHeight="1" spans="1:2">
      <c r="A8" s="4" t="s">
        <v>766</v>
      </c>
      <c r="B8" s="6"/>
    </row>
    <row r="9" ht="17.25" customHeight="1" spans="1:2">
      <c r="A9" s="4" t="s">
        <v>767</v>
      </c>
      <c r="B9" s="6"/>
    </row>
    <row r="10" ht="17.25" customHeight="1" spans="1:2">
      <c r="A10" s="4" t="s">
        <v>768</v>
      </c>
      <c r="B10" s="6"/>
    </row>
    <row r="11" ht="17.25" customHeight="1" spans="1:2">
      <c r="A11" s="4" t="s">
        <v>769</v>
      </c>
      <c r="B11" s="6"/>
    </row>
    <row r="12" ht="17.25" customHeight="1" spans="1:2">
      <c r="A12" s="4" t="s">
        <v>770</v>
      </c>
      <c r="B12" s="6"/>
    </row>
    <row r="13" ht="17.25" customHeight="1" spans="1:2">
      <c r="A13" s="4" t="s">
        <v>771</v>
      </c>
      <c r="B13" s="6">
        <v>9</v>
      </c>
    </row>
    <row r="14" ht="17.25" customHeight="1" spans="1:2">
      <c r="A14" s="4" t="s">
        <v>772</v>
      </c>
      <c r="B14" s="6"/>
    </row>
    <row r="15" ht="17.25" customHeight="1" spans="1:2">
      <c r="A15" s="4" t="s">
        <v>773</v>
      </c>
      <c r="B15" s="6"/>
    </row>
    <row r="16" ht="17.25" customHeight="1" spans="1:2">
      <c r="A16" s="4" t="s">
        <v>774</v>
      </c>
      <c r="B16" s="6">
        <v>32</v>
      </c>
    </row>
    <row r="17" ht="17.25" customHeight="1" spans="1:2">
      <c r="A17" s="4" t="s">
        <v>775</v>
      </c>
      <c r="B17" s="6">
        <v>605</v>
      </c>
    </row>
    <row r="18" ht="17.25" customHeight="1" spans="1:2">
      <c r="A18" s="4" t="s">
        <v>764</v>
      </c>
      <c r="B18" s="6">
        <v>522</v>
      </c>
    </row>
    <row r="19" ht="17.25" customHeight="1" spans="1:2">
      <c r="A19" s="4" t="s">
        <v>765</v>
      </c>
      <c r="B19" s="6"/>
    </row>
    <row r="20" ht="17.25" customHeight="1" spans="1:2">
      <c r="A20" s="4" t="s">
        <v>766</v>
      </c>
      <c r="B20" s="6"/>
    </row>
    <row r="21" ht="17.25" customHeight="1" spans="1:2">
      <c r="A21" s="4" t="s">
        <v>776</v>
      </c>
      <c r="B21" s="6">
        <v>52</v>
      </c>
    </row>
    <row r="22" ht="17.25" customHeight="1" spans="1:2">
      <c r="A22" s="4" t="s">
        <v>777</v>
      </c>
      <c r="B22" s="6"/>
    </row>
    <row r="23" ht="17.25" customHeight="1" spans="1:2">
      <c r="A23" s="4" t="s">
        <v>778</v>
      </c>
      <c r="B23" s="6"/>
    </row>
    <row r="24" ht="17.25" customHeight="1" spans="1:2">
      <c r="A24" s="4" t="s">
        <v>773</v>
      </c>
      <c r="B24" s="6"/>
    </row>
    <row r="25" ht="17.25" customHeight="1" spans="1:2">
      <c r="A25" s="4" t="s">
        <v>779</v>
      </c>
      <c r="B25" s="6">
        <v>31</v>
      </c>
    </row>
    <row r="26" ht="17.25" customHeight="1" spans="1:2">
      <c r="A26" s="4" t="s">
        <v>780</v>
      </c>
      <c r="B26" s="6">
        <v>29595</v>
      </c>
    </row>
    <row r="27" ht="17.25" customHeight="1" spans="1:2">
      <c r="A27" s="4" t="s">
        <v>764</v>
      </c>
      <c r="B27" s="6">
        <v>27656</v>
      </c>
    </row>
    <row r="28" ht="17.25" customHeight="1" spans="1:2">
      <c r="A28" s="4" t="s">
        <v>765</v>
      </c>
      <c r="B28" s="6"/>
    </row>
    <row r="29" ht="17.25" customHeight="1" spans="1:2">
      <c r="A29" s="4" t="s">
        <v>766</v>
      </c>
      <c r="B29" s="6"/>
    </row>
    <row r="30" ht="17.25" customHeight="1" spans="1:2">
      <c r="A30" s="4" t="s">
        <v>781</v>
      </c>
      <c r="B30" s="6"/>
    </row>
    <row r="31" ht="17.25" customHeight="1" spans="1:2">
      <c r="A31" s="4" t="s">
        <v>782</v>
      </c>
      <c r="B31" s="6"/>
    </row>
    <row r="32" ht="17.25" customHeight="1" spans="1:2">
      <c r="A32" s="4" t="s">
        <v>783</v>
      </c>
      <c r="B32" s="6"/>
    </row>
    <row r="33" ht="17.25" customHeight="1" spans="1:2">
      <c r="A33" s="4" t="s">
        <v>784</v>
      </c>
      <c r="B33" s="6"/>
    </row>
    <row r="34" ht="17.25" customHeight="1" spans="1:2">
      <c r="A34" s="4" t="s">
        <v>773</v>
      </c>
      <c r="B34" s="6">
        <v>1637</v>
      </c>
    </row>
    <row r="35" ht="17.25" customHeight="1" spans="1:2">
      <c r="A35" s="4" t="s">
        <v>785</v>
      </c>
      <c r="B35" s="6">
        <v>302</v>
      </c>
    </row>
    <row r="36" ht="17.25" customHeight="1" spans="1:2">
      <c r="A36" s="4" t="s">
        <v>786</v>
      </c>
      <c r="B36" s="6">
        <v>937</v>
      </c>
    </row>
    <row r="37" ht="17.25" customHeight="1" spans="1:2">
      <c r="A37" s="4" t="s">
        <v>764</v>
      </c>
      <c r="B37" s="6">
        <v>494</v>
      </c>
    </row>
    <row r="38" ht="17.25" customHeight="1" spans="1:2">
      <c r="A38" s="4" t="s">
        <v>765</v>
      </c>
      <c r="B38" s="6"/>
    </row>
    <row r="39" ht="17.25" customHeight="1" spans="1:2">
      <c r="A39" s="4" t="s">
        <v>766</v>
      </c>
      <c r="B39" s="6"/>
    </row>
    <row r="40" ht="17.25" customHeight="1" spans="1:2">
      <c r="A40" s="4" t="s">
        <v>787</v>
      </c>
      <c r="B40" s="6"/>
    </row>
    <row r="41" ht="17.25" customHeight="1" spans="1:2">
      <c r="A41" s="4" t="s">
        <v>788</v>
      </c>
      <c r="B41" s="6"/>
    </row>
    <row r="42" ht="17.25" customHeight="1" spans="1:2">
      <c r="A42" s="4" t="s">
        <v>789</v>
      </c>
      <c r="B42" s="6"/>
    </row>
    <row r="43" ht="17.25" customHeight="1" spans="1:2">
      <c r="A43" s="4" t="s">
        <v>790</v>
      </c>
      <c r="B43" s="6"/>
    </row>
    <row r="44" ht="17.25" customHeight="1" spans="1:2">
      <c r="A44" s="4" t="s">
        <v>791</v>
      </c>
      <c r="B44" s="6">
        <v>162</v>
      </c>
    </row>
    <row r="45" ht="17.25" customHeight="1" spans="1:2">
      <c r="A45" s="4" t="s">
        <v>773</v>
      </c>
      <c r="B45" s="6"/>
    </row>
    <row r="46" ht="17.25" customHeight="1" spans="1:2">
      <c r="A46" s="4" t="s">
        <v>792</v>
      </c>
      <c r="B46" s="6">
        <v>281</v>
      </c>
    </row>
    <row r="47" ht="17.25" customHeight="1" spans="1:2">
      <c r="A47" s="4" t="s">
        <v>793</v>
      </c>
      <c r="B47" s="6">
        <v>902</v>
      </c>
    </row>
    <row r="48" ht="17.25" customHeight="1" spans="1:2">
      <c r="A48" s="4" t="s">
        <v>764</v>
      </c>
      <c r="B48" s="6">
        <v>347</v>
      </c>
    </row>
    <row r="49" ht="17.25" customHeight="1" spans="1:2">
      <c r="A49" s="4" t="s">
        <v>765</v>
      </c>
      <c r="B49" s="6"/>
    </row>
    <row r="50" ht="17.25" customHeight="1" spans="1:2">
      <c r="A50" s="4" t="s">
        <v>766</v>
      </c>
      <c r="B50" s="6"/>
    </row>
    <row r="51" ht="17.25" customHeight="1" spans="1:2">
      <c r="A51" s="4" t="s">
        <v>794</v>
      </c>
      <c r="B51" s="6"/>
    </row>
    <row r="52" ht="17.25" customHeight="1" spans="1:2">
      <c r="A52" s="4" t="s">
        <v>795</v>
      </c>
      <c r="B52" s="6"/>
    </row>
    <row r="53" ht="17.25" customHeight="1" spans="1:2">
      <c r="A53" s="4" t="s">
        <v>796</v>
      </c>
      <c r="B53" s="6"/>
    </row>
    <row r="54" ht="17.25" customHeight="1" spans="1:2">
      <c r="A54" s="4" t="s">
        <v>797</v>
      </c>
      <c r="B54" s="6">
        <v>270</v>
      </c>
    </row>
    <row r="55" ht="17.25" customHeight="1" spans="1:2">
      <c r="A55" s="4" t="s">
        <v>798</v>
      </c>
      <c r="B55" s="6"/>
    </row>
    <row r="56" ht="17.25" customHeight="1" spans="1:2">
      <c r="A56" s="4" t="s">
        <v>773</v>
      </c>
      <c r="B56" s="6"/>
    </row>
    <row r="57" ht="17.25" customHeight="1" spans="1:2">
      <c r="A57" s="4" t="s">
        <v>799</v>
      </c>
      <c r="B57" s="6">
        <v>285</v>
      </c>
    </row>
    <row r="58" ht="17.25" customHeight="1" spans="1:2">
      <c r="A58" s="4" t="s">
        <v>800</v>
      </c>
      <c r="B58" s="6">
        <v>2884</v>
      </c>
    </row>
    <row r="59" ht="17.25" customHeight="1" spans="1:2">
      <c r="A59" s="4" t="s">
        <v>764</v>
      </c>
      <c r="B59" s="6">
        <v>2297</v>
      </c>
    </row>
    <row r="60" ht="17.25" customHeight="1" spans="1:2">
      <c r="A60" s="4" t="s">
        <v>765</v>
      </c>
      <c r="B60" s="6"/>
    </row>
    <row r="61" ht="17.25" customHeight="1" spans="1:2">
      <c r="A61" s="4" t="s">
        <v>766</v>
      </c>
      <c r="B61" s="6"/>
    </row>
    <row r="62" ht="17.25" customHeight="1" spans="1:2">
      <c r="A62" s="4" t="s">
        <v>801</v>
      </c>
      <c r="B62" s="6"/>
    </row>
    <row r="63" ht="17.25" customHeight="1" spans="1:2">
      <c r="A63" s="4" t="s">
        <v>802</v>
      </c>
      <c r="B63" s="6"/>
    </row>
    <row r="64" ht="17.25" customHeight="1" spans="1:2">
      <c r="A64" s="4" t="s">
        <v>803</v>
      </c>
      <c r="B64" s="6"/>
    </row>
    <row r="65" ht="17.25" customHeight="1" spans="1:2">
      <c r="A65" s="4" t="s">
        <v>804</v>
      </c>
      <c r="B65" s="6"/>
    </row>
    <row r="66" ht="17.25" customHeight="1" spans="1:2">
      <c r="A66" s="4" t="s">
        <v>805</v>
      </c>
      <c r="B66" s="6"/>
    </row>
    <row r="67" ht="17.25" customHeight="1" spans="1:2">
      <c r="A67" s="4" t="s">
        <v>773</v>
      </c>
      <c r="B67" s="6">
        <v>133</v>
      </c>
    </row>
    <row r="68" ht="17.25" customHeight="1" spans="1:2">
      <c r="A68" s="4" t="s">
        <v>806</v>
      </c>
      <c r="B68" s="6">
        <v>454</v>
      </c>
    </row>
    <row r="69" ht="17.25" customHeight="1" spans="1:2">
      <c r="A69" s="4" t="s">
        <v>807</v>
      </c>
      <c r="B69" s="6"/>
    </row>
    <row r="70" ht="17.25" customHeight="1" spans="1:2">
      <c r="A70" s="4" t="s">
        <v>764</v>
      </c>
      <c r="B70" s="6"/>
    </row>
    <row r="71" ht="17.25" customHeight="1" spans="1:2">
      <c r="A71" s="4" t="s">
        <v>765</v>
      </c>
      <c r="B71" s="6"/>
    </row>
    <row r="72" ht="17.25" customHeight="1" spans="1:2">
      <c r="A72" s="4" t="s">
        <v>766</v>
      </c>
      <c r="B72" s="6"/>
    </row>
    <row r="73" ht="17.25" customHeight="1" spans="1:2">
      <c r="A73" s="4" t="s">
        <v>804</v>
      </c>
      <c r="B73" s="6"/>
    </row>
    <row r="74" ht="17.25" customHeight="1" spans="1:2">
      <c r="A74" s="4" t="s">
        <v>808</v>
      </c>
      <c r="B74" s="6"/>
    </row>
    <row r="75" ht="17.25" customHeight="1" spans="1:2">
      <c r="A75" s="4" t="s">
        <v>773</v>
      </c>
      <c r="B75" s="6"/>
    </row>
    <row r="76" ht="17.25" customHeight="1" spans="1:2">
      <c r="A76" s="4" t="s">
        <v>809</v>
      </c>
      <c r="B76" s="6"/>
    </row>
    <row r="77" ht="17.25" customHeight="1" spans="1:2">
      <c r="A77" s="4" t="s">
        <v>810</v>
      </c>
      <c r="B77" s="6">
        <v>519</v>
      </c>
    </row>
    <row r="78" ht="17.25" customHeight="1" spans="1:2">
      <c r="A78" s="4" t="s">
        <v>764</v>
      </c>
      <c r="B78" s="6">
        <v>490</v>
      </c>
    </row>
    <row r="79" ht="17.25" customHeight="1" spans="1:2">
      <c r="A79" s="4" t="s">
        <v>765</v>
      </c>
      <c r="B79" s="6"/>
    </row>
    <row r="80" ht="17.25" customHeight="1" spans="1:2">
      <c r="A80" s="4" t="s">
        <v>766</v>
      </c>
      <c r="B80" s="6"/>
    </row>
    <row r="81" ht="17.25" customHeight="1" spans="1:2">
      <c r="A81" s="4" t="s">
        <v>811</v>
      </c>
      <c r="B81" s="6">
        <v>29</v>
      </c>
    </row>
    <row r="82" ht="17.25" customHeight="1" spans="1:2">
      <c r="A82" s="4" t="s">
        <v>812</v>
      </c>
      <c r="B82" s="6"/>
    </row>
    <row r="83" ht="17.25" customHeight="1" spans="1:2">
      <c r="A83" s="4" t="s">
        <v>804</v>
      </c>
      <c r="B83" s="6"/>
    </row>
    <row r="84" ht="17.25" customHeight="1" spans="1:2">
      <c r="A84" s="4" t="s">
        <v>773</v>
      </c>
      <c r="B84" s="6"/>
    </row>
    <row r="85" ht="17.25" customHeight="1" spans="1:2">
      <c r="A85" s="4" t="s">
        <v>813</v>
      </c>
      <c r="B85" s="6"/>
    </row>
    <row r="86" ht="17.25" customHeight="1" spans="1:2">
      <c r="A86" s="4" t="s">
        <v>814</v>
      </c>
      <c r="B86" s="6"/>
    </row>
    <row r="87" ht="17.25" customHeight="1" spans="1:2">
      <c r="A87" s="4" t="s">
        <v>764</v>
      </c>
      <c r="B87" s="6"/>
    </row>
    <row r="88" ht="17.25" customHeight="1" spans="1:2">
      <c r="A88" s="4" t="s">
        <v>765</v>
      </c>
      <c r="B88" s="6"/>
    </row>
    <row r="89" ht="17.25" customHeight="1" spans="1:2">
      <c r="A89" s="4" t="s">
        <v>766</v>
      </c>
      <c r="B89" s="6"/>
    </row>
    <row r="90" ht="17.25" customHeight="1" spans="1:2">
      <c r="A90" s="4" t="s">
        <v>815</v>
      </c>
      <c r="B90" s="6"/>
    </row>
    <row r="91" ht="17.25" customHeight="1" spans="1:2">
      <c r="A91" s="4" t="s">
        <v>816</v>
      </c>
      <c r="B91" s="6"/>
    </row>
    <row r="92" ht="17.25" customHeight="1" spans="1:2">
      <c r="A92" s="4" t="s">
        <v>804</v>
      </c>
      <c r="B92" s="6"/>
    </row>
    <row r="93" ht="17.25" customHeight="1" spans="1:2">
      <c r="A93" s="4" t="s">
        <v>817</v>
      </c>
      <c r="B93" s="6"/>
    </row>
    <row r="94" ht="17.25" customHeight="1" spans="1:2">
      <c r="A94" s="4" t="s">
        <v>818</v>
      </c>
      <c r="B94" s="6"/>
    </row>
    <row r="95" ht="17.25" customHeight="1" spans="1:2">
      <c r="A95" s="4" t="s">
        <v>819</v>
      </c>
      <c r="B95" s="6"/>
    </row>
    <row r="96" ht="17.25" customHeight="1" spans="1:2">
      <c r="A96" s="4" t="s">
        <v>820</v>
      </c>
      <c r="B96" s="6"/>
    </row>
    <row r="97" ht="17.25" customHeight="1" spans="1:2">
      <c r="A97" s="4" t="s">
        <v>773</v>
      </c>
      <c r="B97" s="6"/>
    </row>
    <row r="98" ht="17.25" customHeight="1" spans="1:2">
      <c r="A98" s="4" t="s">
        <v>821</v>
      </c>
      <c r="B98" s="6"/>
    </row>
    <row r="99" ht="17.25" customHeight="1" spans="1:2">
      <c r="A99" s="4" t="s">
        <v>822</v>
      </c>
      <c r="B99" s="6">
        <v>2988</v>
      </c>
    </row>
    <row r="100" ht="17.25" customHeight="1" spans="1:2">
      <c r="A100" s="4" t="s">
        <v>764</v>
      </c>
      <c r="B100" s="6">
        <v>2157</v>
      </c>
    </row>
    <row r="101" ht="17.25" customHeight="1" spans="1:2">
      <c r="A101" s="4" t="s">
        <v>765</v>
      </c>
      <c r="B101" s="6"/>
    </row>
    <row r="102" ht="17.25" customHeight="1" spans="1:2">
      <c r="A102" s="4" t="s">
        <v>766</v>
      </c>
      <c r="B102" s="6"/>
    </row>
    <row r="103" ht="17.25" customHeight="1" spans="1:2">
      <c r="A103" s="4" t="s">
        <v>823</v>
      </c>
      <c r="B103" s="6"/>
    </row>
    <row r="104" ht="17.25" customHeight="1" spans="1:2">
      <c r="A104" s="4" t="s">
        <v>824</v>
      </c>
      <c r="B104" s="6"/>
    </row>
    <row r="105" ht="17.25" customHeight="1" spans="1:2">
      <c r="A105" s="4" t="s">
        <v>825</v>
      </c>
      <c r="B105" s="6">
        <v>518</v>
      </c>
    </row>
    <row r="106" ht="17.25" customHeight="1" spans="1:2">
      <c r="A106" s="4" t="s">
        <v>773</v>
      </c>
      <c r="B106" s="6">
        <v>1</v>
      </c>
    </row>
    <row r="107" ht="17.25" customHeight="1" spans="1:2">
      <c r="A107" s="4" t="s">
        <v>826</v>
      </c>
      <c r="B107" s="6">
        <v>312</v>
      </c>
    </row>
    <row r="108" ht="17.25" customHeight="1" spans="1:2">
      <c r="A108" s="4" t="s">
        <v>827</v>
      </c>
      <c r="B108" s="6">
        <v>1014</v>
      </c>
    </row>
    <row r="109" ht="17.25" customHeight="1" spans="1:2">
      <c r="A109" s="4" t="s">
        <v>764</v>
      </c>
      <c r="B109" s="6">
        <v>695</v>
      </c>
    </row>
    <row r="110" ht="17.25" customHeight="1" spans="1:2">
      <c r="A110" s="4" t="s">
        <v>765</v>
      </c>
      <c r="B110" s="6"/>
    </row>
    <row r="111" ht="17.25" customHeight="1" spans="1:2">
      <c r="A111" s="4" t="s">
        <v>766</v>
      </c>
      <c r="B111" s="6"/>
    </row>
    <row r="112" ht="17.25" customHeight="1" spans="1:2">
      <c r="A112" s="4" t="s">
        <v>828</v>
      </c>
      <c r="B112" s="6">
        <v>150</v>
      </c>
    </row>
    <row r="113" ht="17.25" customHeight="1" spans="1:2">
      <c r="A113" s="4" t="s">
        <v>829</v>
      </c>
      <c r="B113" s="6"/>
    </row>
    <row r="114" ht="17.25" customHeight="1" spans="1:2">
      <c r="A114" s="4" t="s">
        <v>830</v>
      </c>
      <c r="B114" s="6"/>
    </row>
    <row r="115" ht="17.25" customHeight="1" spans="1:2">
      <c r="A115" s="4" t="s">
        <v>831</v>
      </c>
      <c r="B115" s="6"/>
    </row>
    <row r="116" ht="17.25" customHeight="1" spans="1:2">
      <c r="A116" s="4" t="s">
        <v>832</v>
      </c>
      <c r="B116" s="6"/>
    </row>
    <row r="117" ht="17.25" customHeight="1" spans="1:2">
      <c r="A117" s="4" t="s">
        <v>773</v>
      </c>
      <c r="B117" s="6"/>
    </row>
    <row r="118" ht="17.25" customHeight="1" spans="1:2">
      <c r="A118" s="4" t="s">
        <v>833</v>
      </c>
      <c r="B118" s="6">
        <v>169</v>
      </c>
    </row>
    <row r="119" ht="17.25" customHeight="1" spans="1:2">
      <c r="A119" s="4" t="s">
        <v>834</v>
      </c>
      <c r="B119" s="6"/>
    </row>
    <row r="120" ht="17.25" customHeight="1" spans="1:2">
      <c r="A120" s="4" t="s">
        <v>764</v>
      </c>
      <c r="B120" s="6"/>
    </row>
    <row r="121" ht="17.25" customHeight="1" spans="1:2">
      <c r="A121" s="4" t="s">
        <v>765</v>
      </c>
      <c r="B121" s="6"/>
    </row>
    <row r="122" ht="17.25" customHeight="1" spans="1:2">
      <c r="A122" s="4" t="s">
        <v>766</v>
      </c>
      <c r="B122" s="6"/>
    </row>
    <row r="123" ht="17.25" customHeight="1" spans="1:2">
      <c r="A123" s="4" t="s">
        <v>835</v>
      </c>
      <c r="B123" s="6"/>
    </row>
    <row r="124" ht="17.25" customHeight="1" spans="1:2">
      <c r="A124" s="4" t="s">
        <v>836</v>
      </c>
      <c r="B124" s="6"/>
    </row>
    <row r="125" ht="17.25" customHeight="1" spans="1:2">
      <c r="A125" s="4" t="s">
        <v>837</v>
      </c>
      <c r="B125" s="6"/>
    </row>
    <row r="126" ht="17.25" customHeight="1" spans="1:2">
      <c r="A126" s="4" t="s">
        <v>838</v>
      </c>
      <c r="B126" s="6"/>
    </row>
    <row r="127" ht="17.25" customHeight="1" spans="1:2">
      <c r="A127" s="4" t="s">
        <v>839</v>
      </c>
      <c r="B127" s="6"/>
    </row>
    <row r="128" ht="17.25" customHeight="1" spans="1:2">
      <c r="A128" s="4" t="s">
        <v>840</v>
      </c>
      <c r="B128" s="6"/>
    </row>
    <row r="129" ht="17.25" customHeight="1" spans="1:2">
      <c r="A129" s="4" t="s">
        <v>773</v>
      </c>
      <c r="B129" s="6"/>
    </row>
    <row r="130" ht="17.25" customHeight="1" spans="1:2">
      <c r="A130" s="4" t="s">
        <v>841</v>
      </c>
      <c r="B130" s="6"/>
    </row>
    <row r="131" ht="17.25" customHeight="1" spans="1:2">
      <c r="A131" s="4" t="s">
        <v>842</v>
      </c>
      <c r="B131" s="6">
        <v>15</v>
      </c>
    </row>
    <row r="132" ht="17.25" customHeight="1" spans="1:2">
      <c r="A132" s="4" t="s">
        <v>764</v>
      </c>
      <c r="B132" s="6"/>
    </row>
    <row r="133" ht="17.25" customHeight="1" spans="1:2">
      <c r="A133" s="4" t="s">
        <v>765</v>
      </c>
      <c r="B133" s="6"/>
    </row>
    <row r="134" ht="17.25" customHeight="1" spans="1:2">
      <c r="A134" s="4" t="s">
        <v>766</v>
      </c>
      <c r="B134" s="6"/>
    </row>
    <row r="135" ht="17.25" customHeight="1" spans="1:2">
      <c r="A135" s="4" t="s">
        <v>843</v>
      </c>
      <c r="B135" s="6">
        <v>15</v>
      </c>
    </row>
    <row r="136" ht="17.25" customHeight="1" spans="1:2">
      <c r="A136" s="4" t="s">
        <v>773</v>
      </c>
      <c r="B136" s="6"/>
    </row>
    <row r="137" ht="17.25" customHeight="1" spans="1:2">
      <c r="A137" s="4" t="s">
        <v>844</v>
      </c>
      <c r="B137" s="6"/>
    </row>
    <row r="138" ht="17.25" customHeight="1" spans="1:2">
      <c r="A138" s="4" t="s">
        <v>845</v>
      </c>
      <c r="B138" s="6"/>
    </row>
    <row r="139" ht="17.25" customHeight="1" spans="1:2">
      <c r="A139" s="4" t="s">
        <v>764</v>
      </c>
      <c r="B139" s="6"/>
    </row>
    <row r="140" ht="17.25" customHeight="1" spans="1:2">
      <c r="A140" s="4" t="s">
        <v>765</v>
      </c>
      <c r="B140" s="6"/>
    </row>
    <row r="141" ht="17.25" customHeight="1" spans="1:2">
      <c r="A141" s="4" t="s">
        <v>766</v>
      </c>
      <c r="B141" s="6"/>
    </row>
    <row r="142" ht="17.25" customHeight="1" spans="1:2">
      <c r="A142" s="4" t="s">
        <v>846</v>
      </c>
      <c r="B142" s="6"/>
    </row>
    <row r="143" ht="17.25" customHeight="1" spans="1:2">
      <c r="A143" s="4" t="s">
        <v>847</v>
      </c>
      <c r="B143" s="6"/>
    </row>
    <row r="144" ht="17.25" customHeight="1" spans="1:2">
      <c r="A144" s="4" t="s">
        <v>773</v>
      </c>
      <c r="B144" s="6"/>
    </row>
    <row r="145" ht="17.25" customHeight="1" spans="1:2">
      <c r="A145" s="4" t="s">
        <v>848</v>
      </c>
      <c r="B145" s="6"/>
    </row>
    <row r="146" ht="17.25" customHeight="1" spans="1:2">
      <c r="A146" s="4" t="s">
        <v>849</v>
      </c>
      <c r="B146" s="6">
        <v>319</v>
      </c>
    </row>
    <row r="147" ht="17.25" customHeight="1" spans="1:2">
      <c r="A147" s="4" t="s">
        <v>764</v>
      </c>
      <c r="B147" s="6">
        <v>236</v>
      </c>
    </row>
    <row r="148" ht="17.25" customHeight="1" spans="1:2">
      <c r="A148" s="4" t="s">
        <v>765</v>
      </c>
      <c r="B148" s="6"/>
    </row>
    <row r="149" ht="17.25" customHeight="1" spans="1:2">
      <c r="A149" s="4" t="s">
        <v>766</v>
      </c>
      <c r="B149" s="6"/>
    </row>
    <row r="150" ht="17.25" customHeight="1" spans="1:2">
      <c r="A150" s="4" t="s">
        <v>850</v>
      </c>
      <c r="B150" s="6">
        <v>75</v>
      </c>
    </row>
    <row r="151" ht="17.25" customHeight="1" spans="1:2">
      <c r="A151" s="4" t="s">
        <v>851</v>
      </c>
      <c r="B151" s="6">
        <v>8</v>
      </c>
    </row>
    <row r="152" ht="17.25" customHeight="1" spans="1:2">
      <c r="A152" s="4" t="s">
        <v>852</v>
      </c>
      <c r="B152" s="6">
        <v>59</v>
      </c>
    </row>
    <row r="153" ht="17.25" customHeight="1" spans="1:2">
      <c r="A153" s="4" t="s">
        <v>764</v>
      </c>
      <c r="B153" s="6">
        <v>48</v>
      </c>
    </row>
    <row r="154" ht="17.25" customHeight="1" spans="1:2">
      <c r="A154" s="4" t="s">
        <v>765</v>
      </c>
      <c r="B154" s="6"/>
    </row>
    <row r="155" ht="17.25" customHeight="1" spans="1:2">
      <c r="A155" s="4" t="s">
        <v>766</v>
      </c>
      <c r="B155" s="6"/>
    </row>
    <row r="156" ht="17.25" customHeight="1" spans="1:2">
      <c r="A156" s="4" t="s">
        <v>778</v>
      </c>
      <c r="B156" s="6"/>
    </row>
    <row r="157" ht="17.25" customHeight="1" spans="1:2">
      <c r="A157" s="4" t="s">
        <v>773</v>
      </c>
      <c r="B157" s="6"/>
    </row>
    <row r="158" ht="17.25" customHeight="1" spans="1:2">
      <c r="A158" s="4" t="s">
        <v>853</v>
      </c>
      <c r="B158" s="6">
        <v>11</v>
      </c>
    </row>
    <row r="159" ht="17.25" customHeight="1" spans="1:2">
      <c r="A159" s="4" t="s">
        <v>854</v>
      </c>
      <c r="B159" s="6">
        <v>282</v>
      </c>
    </row>
    <row r="160" ht="17.25" customHeight="1" spans="1:2">
      <c r="A160" s="4" t="s">
        <v>764</v>
      </c>
      <c r="B160" s="6">
        <v>273</v>
      </c>
    </row>
    <row r="161" ht="17.25" customHeight="1" spans="1:2">
      <c r="A161" s="4" t="s">
        <v>765</v>
      </c>
      <c r="B161" s="6">
        <v>3</v>
      </c>
    </row>
    <row r="162" ht="17.25" customHeight="1" spans="1:2">
      <c r="A162" s="4" t="s">
        <v>766</v>
      </c>
      <c r="B162" s="6"/>
    </row>
    <row r="163" ht="17.25" customHeight="1" spans="1:2">
      <c r="A163" s="4" t="s">
        <v>855</v>
      </c>
      <c r="B163" s="6"/>
    </row>
    <row r="164" ht="17.25" customHeight="1" spans="1:2">
      <c r="A164" s="4" t="s">
        <v>773</v>
      </c>
      <c r="B164" s="6"/>
    </row>
    <row r="165" ht="17.25" customHeight="1" spans="1:2">
      <c r="A165" s="4" t="s">
        <v>856</v>
      </c>
      <c r="B165" s="6">
        <v>6</v>
      </c>
    </row>
    <row r="166" ht="17.25" customHeight="1" spans="1:2">
      <c r="A166" s="4" t="s">
        <v>857</v>
      </c>
      <c r="B166" s="6">
        <v>1822</v>
      </c>
    </row>
    <row r="167" ht="17.25" customHeight="1" spans="1:2">
      <c r="A167" s="4" t="s">
        <v>764</v>
      </c>
      <c r="B167" s="6">
        <v>1400</v>
      </c>
    </row>
    <row r="168" ht="17.25" customHeight="1" spans="1:2">
      <c r="A168" s="4" t="s">
        <v>765</v>
      </c>
      <c r="B168" s="6"/>
    </row>
    <row r="169" ht="17.25" customHeight="1" spans="1:2">
      <c r="A169" s="4" t="s">
        <v>766</v>
      </c>
      <c r="B169" s="6">
        <v>264</v>
      </c>
    </row>
    <row r="170" ht="17.25" customHeight="1" spans="1:2">
      <c r="A170" s="4" t="s">
        <v>858</v>
      </c>
      <c r="B170" s="6"/>
    </row>
    <row r="171" ht="17.25" customHeight="1" spans="1:2">
      <c r="A171" s="4" t="s">
        <v>773</v>
      </c>
      <c r="B171" s="6"/>
    </row>
    <row r="172" ht="17.25" customHeight="1" spans="1:2">
      <c r="A172" s="4" t="s">
        <v>859</v>
      </c>
      <c r="B172" s="6">
        <v>158</v>
      </c>
    </row>
    <row r="173" ht="17.25" customHeight="1" spans="1:2">
      <c r="A173" s="4" t="s">
        <v>860</v>
      </c>
      <c r="B173" s="6">
        <v>705</v>
      </c>
    </row>
    <row r="174" ht="17.25" customHeight="1" spans="1:2">
      <c r="A174" s="4" t="s">
        <v>764</v>
      </c>
      <c r="B174" s="6">
        <v>390</v>
      </c>
    </row>
    <row r="175" ht="17.25" customHeight="1" spans="1:2">
      <c r="A175" s="4" t="s">
        <v>765</v>
      </c>
      <c r="B175" s="6"/>
    </row>
    <row r="176" ht="17.25" customHeight="1" spans="1:2">
      <c r="A176" s="4" t="s">
        <v>766</v>
      </c>
      <c r="B176" s="6"/>
    </row>
    <row r="177" ht="17.25" customHeight="1" spans="1:2">
      <c r="A177" s="4" t="s">
        <v>861</v>
      </c>
      <c r="B177" s="6"/>
    </row>
    <row r="178" ht="17.25" customHeight="1" spans="1:2">
      <c r="A178" s="4" t="s">
        <v>773</v>
      </c>
      <c r="B178" s="6"/>
    </row>
    <row r="179" ht="17.25" customHeight="1" spans="1:2">
      <c r="A179" s="4" t="s">
        <v>862</v>
      </c>
      <c r="B179" s="6">
        <v>315</v>
      </c>
    </row>
    <row r="180" ht="17.25" customHeight="1" spans="1:2">
      <c r="A180" s="4" t="s">
        <v>863</v>
      </c>
      <c r="B180" s="6">
        <v>793</v>
      </c>
    </row>
    <row r="181" ht="17.25" customHeight="1" spans="1:2">
      <c r="A181" s="4" t="s">
        <v>764</v>
      </c>
      <c r="B181" s="6">
        <v>354</v>
      </c>
    </row>
    <row r="182" ht="17.25" customHeight="1" spans="1:2">
      <c r="A182" s="4" t="s">
        <v>765</v>
      </c>
      <c r="B182" s="6"/>
    </row>
    <row r="183" ht="17.25" customHeight="1" spans="1:2">
      <c r="A183" s="4" t="s">
        <v>766</v>
      </c>
      <c r="B183" s="6"/>
    </row>
    <row r="184" ht="17.25" customHeight="1" spans="1:2">
      <c r="A184" s="4" t="s">
        <v>864</v>
      </c>
      <c r="B184" s="6"/>
    </row>
    <row r="185" ht="17.25" customHeight="1" spans="1:2">
      <c r="A185" s="4" t="s">
        <v>773</v>
      </c>
      <c r="B185" s="6"/>
    </row>
    <row r="186" ht="17.25" customHeight="1" spans="1:2">
      <c r="A186" s="4" t="s">
        <v>865</v>
      </c>
      <c r="B186" s="6">
        <v>439</v>
      </c>
    </row>
    <row r="187" ht="17.25" customHeight="1" spans="1:2">
      <c r="A187" s="4" t="s">
        <v>866</v>
      </c>
      <c r="B187" s="6">
        <v>257</v>
      </c>
    </row>
    <row r="188" ht="17.25" customHeight="1" spans="1:2">
      <c r="A188" s="4" t="s">
        <v>764</v>
      </c>
      <c r="B188" s="6">
        <v>205</v>
      </c>
    </row>
    <row r="189" ht="17.25" customHeight="1" spans="1:2">
      <c r="A189" s="4" t="s">
        <v>765</v>
      </c>
      <c r="B189" s="6"/>
    </row>
    <row r="190" ht="17.25" customHeight="1" spans="1:2">
      <c r="A190" s="4" t="s">
        <v>766</v>
      </c>
      <c r="B190" s="6"/>
    </row>
    <row r="191" ht="17.25" customHeight="1" spans="1:2">
      <c r="A191" s="4" t="s">
        <v>867</v>
      </c>
      <c r="B191" s="6"/>
    </row>
    <row r="192" ht="17.25" customHeight="1" spans="1:2">
      <c r="A192" s="4" t="s">
        <v>868</v>
      </c>
      <c r="B192" s="6"/>
    </row>
    <row r="193" ht="17.25" customHeight="1" spans="1:2">
      <c r="A193" s="4" t="s">
        <v>773</v>
      </c>
      <c r="B193" s="6"/>
    </row>
    <row r="194" ht="17.25" customHeight="1" spans="1:2">
      <c r="A194" s="4" t="s">
        <v>869</v>
      </c>
      <c r="B194" s="6">
        <v>52</v>
      </c>
    </row>
    <row r="195" ht="17.25" customHeight="1" spans="1:2">
      <c r="A195" s="4" t="s">
        <v>870</v>
      </c>
      <c r="B195" s="6"/>
    </row>
    <row r="196" ht="17.25" customHeight="1" spans="1:2">
      <c r="A196" s="4" t="s">
        <v>764</v>
      </c>
      <c r="B196" s="6"/>
    </row>
    <row r="197" ht="17.25" customHeight="1" spans="1:2">
      <c r="A197" s="4" t="s">
        <v>765</v>
      </c>
      <c r="B197" s="6"/>
    </row>
    <row r="198" ht="17.25" customHeight="1" spans="1:2">
      <c r="A198" s="4" t="s">
        <v>766</v>
      </c>
      <c r="B198" s="6"/>
    </row>
    <row r="199" ht="17.25" customHeight="1" spans="1:2">
      <c r="A199" s="4" t="s">
        <v>773</v>
      </c>
      <c r="B199" s="6"/>
    </row>
    <row r="200" ht="17.25" customHeight="1" spans="1:2">
      <c r="A200" s="4" t="s">
        <v>871</v>
      </c>
      <c r="B200" s="6"/>
    </row>
    <row r="201" ht="17.25" customHeight="1" spans="1:2">
      <c r="A201" s="4" t="s">
        <v>872</v>
      </c>
      <c r="B201" s="6">
        <v>2360</v>
      </c>
    </row>
    <row r="202" ht="17.25" customHeight="1" spans="1:2">
      <c r="A202" s="4" t="s">
        <v>764</v>
      </c>
      <c r="B202" s="6">
        <v>2084</v>
      </c>
    </row>
    <row r="203" ht="17.25" customHeight="1" spans="1:2">
      <c r="A203" s="4" t="s">
        <v>765</v>
      </c>
      <c r="B203" s="6"/>
    </row>
    <row r="204" ht="17.25" customHeight="1" spans="1:2">
      <c r="A204" s="4" t="s">
        <v>766</v>
      </c>
      <c r="B204" s="6"/>
    </row>
    <row r="205" ht="17.25" customHeight="1" spans="1:2">
      <c r="A205" s="4" t="s">
        <v>773</v>
      </c>
      <c r="B205" s="6"/>
    </row>
    <row r="206" ht="17.25" customHeight="1" spans="1:2">
      <c r="A206" s="4" t="s">
        <v>873</v>
      </c>
      <c r="B206" s="6">
        <v>276</v>
      </c>
    </row>
    <row r="207" ht="17.25" customHeight="1" spans="1:2">
      <c r="A207" s="4" t="s">
        <v>874</v>
      </c>
      <c r="B207" s="6"/>
    </row>
    <row r="208" ht="17.25" customHeight="1" spans="1:2">
      <c r="A208" s="4" t="s">
        <v>764</v>
      </c>
      <c r="B208" s="6"/>
    </row>
    <row r="209" ht="17.25" customHeight="1" spans="1:2">
      <c r="A209" s="4" t="s">
        <v>765</v>
      </c>
      <c r="B209" s="6"/>
    </row>
    <row r="210" ht="17.25" customHeight="1" spans="1:2">
      <c r="A210" s="4" t="s">
        <v>766</v>
      </c>
      <c r="B210" s="6"/>
    </row>
    <row r="211" ht="17.25" customHeight="1" spans="1:2">
      <c r="A211" s="4" t="s">
        <v>875</v>
      </c>
      <c r="B211" s="6"/>
    </row>
    <row r="212" ht="17.25" customHeight="1" spans="1:2">
      <c r="A212" s="4" t="s">
        <v>773</v>
      </c>
      <c r="B212" s="6"/>
    </row>
    <row r="213" ht="17.25" customHeight="1" spans="1:2">
      <c r="A213" s="4" t="s">
        <v>876</v>
      </c>
      <c r="B213" s="6"/>
    </row>
    <row r="214" ht="17.25" customHeight="1" spans="1:2">
      <c r="A214" s="4" t="s">
        <v>877</v>
      </c>
      <c r="B214" s="6">
        <v>218</v>
      </c>
    </row>
    <row r="215" ht="17.25" customHeight="1" spans="1:2">
      <c r="A215" s="4" t="s">
        <v>764</v>
      </c>
      <c r="B215" s="6"/>
    </row>
    <row r="216" ht="17.25" customHeight="1" spans="1:2">
      <c r="A216" s="4" t="s">
        <v>765</v>
      </c>
      <c r="B216" s="6"/>
    </row>
    <row r="217" ht="17.25" customHeight="1" spans="1:2">
      <c r="A217" s="4" t="s">
        <v>766</v>
      </c>
      <c r="B217" s="6"/>
    </row>
    <row r="218" ht="17.25" customHeight="1" spans="1:2">
      <c r="A218" s="4" t="s">
        <v>878</v>
      </c>
      <c r="B218" s="6"/>
    </row>
    <row r="219" ht="17.25" customHeight="1" spans="1:2">
      <c r="A219" s="4" t="s">
        <v>879</v>
      </c>
      <c r="B219" s="6"/>
    </row>
    <row r="220" ht="17.25" customHeight="1" spans="1:2">
      <c r="A220" s="4" t="s">
        <v>804</v>
      </c>
      <c r="B220" s="6"/>
    </row>
    <row r="221" ht="17.25" customHeight="1" spans="1:2">
      <c r="A221" s="4" t="s">
        <v>880</v>
      </c>
      <c r="B221" s="6"/>
    </row>
    <row r="222" ht="17.25" customHeight="1" spans="1:2">
      <c r="A222" s="4" t="s">
        <v>881</v>
      </c>
      <c r="B222" s="6"/>
    </row>
    <row r="223" ht="17.25" customHeight="1" spans="1:2">
      <c r="A223" s="4" t="s">
        <v>882</v>
      </c>
      <c r="B223" s="6"/>
    </row>
    <row r="224" ht="17.25" customHeight="1" spans="1:2">
      <c r="A224" s="4" t="s">
        <v>883</v>
      </c>
      <c r="B224" s="6"/>
    </row>
    <row r="225" ht="17.25" customHeight="1" spans="1:2">
      <c r="A225" s="4" t="s">
        <v>884</v>
      </c>
      <c r="B225" s="6"/>
    </row>
    <row r="226" ht="17.25" customHeight="1" spans="1:2">
      <c r="A226" s="4" t="s">
        <v>885</v>
      </c>
      <c r="B226" s="6"/>
    </row>
    <row r="227" ht="17.25" customHeight="1" spans="1:2">
      <c r="A227" s="4" t="s">
        <v>773</v>
      </c>
      <c r="B227" s="6"/>
    </row>
    <row r="228" ht="17.25" customHeight="1" spans="1:2">
      <c r="A228" s="4" t="s">
        <v>886</v>
      </c>
      <c r="B228" s="6">
        <v>218</v>
      </c>
    </row>
    <row r="229" ht="17.25" customHeight="1" spans="1:2">
      <c r="A229" s="4" t="s">
        <v>887</v>
      </c>
      <c r="B229" s="6"/>
    </row>
    <row r="230" ht="17.25" customHeight="1" spans="1:2">
      <c r="A230" s="4" t="s">
        <v>764</v>
      </c>
      <c r="B230" s="6"/>
    </row>
    <row r="231" ht="17.25" customHeight="1" spans="1:2">
      <c r="A231" s="4" t="s">
        <v>765</v>
      </c>
      <c r="B231" s="6"/>
    </row>
    <row r="232" ht="17.25" customHeight="1" spans="1:2">
      <c r="A232" s="4" t="s">
        <v>766</v>
      </c>
      <c r="B232" s="6"/>
    </row>
    <row r="233" ht="17.25" customHeight="1" spans="1:2">
      <c r="A233" s="4" t="s">
        <v>858</v>
      </c>
      <c r="B233" s="6"/>
    </row>
    <row r="234" ht="17.25" customHeight="1" spans="1:2">
      <c r="A234" s="4" t="s">
        <v>773</v>
      </c>
      <c r="B234" s="6"/>
    </row>
    <row r="235" ht="17.25" customHeight="1" spans="1:2">
      <c r="A235" s="4" t="s">
        <v>888</v>
      </c>
      <c r="B235" s="6"/>
    </row>
    <row r="236" ht="17.25" customHeight="1" spans="1:2">
      <c r="A236" s="4" t="s">
        <v>889</v>
      </c>
      <c r="B236" s="6">
        <v>531</v>
      </c>
    </row>
    <row r="237" ht="17.25" customHeight="1" spans="1:2">
      <c r="A237" s="4" t="s">
        <v>764</v>
      </c>
      <c r="B237" s="6">
        <v>335</v>
      </c>
    </row>
    <row r="238" ht="17.25" customHeight="1" spans="1:2">
      <c r="A238" s="4" t="s">
        <v>765</v>
      </c>
      <c r="B238" s="6"/>
    </row>
    <row r="239" ht="17.25" customHeight="1" spans="1:2">
      <c r="A239" s="4" t="s">
        <v>766</v>
      </c>
      <c r="B239" s="6"/>
    </row>
    <row r="240" ht="17.25" customHeight="1" spans="1:2">
      <c r="A240" s="4" t="s">
        <v>890</v>
      </c>
      <c r="B240" s="6">
        <v>138</v>
      </c>
    </row>
    <row r="241" ht="17.25" customHeight="1" spans="1:2">
      <c r="A241" s="4" t="s">
        <v>891</v>
      </c>
      <c r="B241" s="6">
        <v>58</v>
      </c>
    </row>
    <row r="242" ht="17.25" customHeight="1" spans="1:2">
      <c r="A242" s="4" t="s">
        <v>892</v>
      </c>
      <c r="B242" s="6">
        <v>697</v>
      </c>
    </row>
    <row r="243" ht="17.25" customHeight="1" spans="1:2">
      <c r="A243" s="4" t="s">
        <v>893</v>
      </c>
      <c r="B243" s="6"/>
    </row>
    <row r="244" ht="17.25" customHeight="1" spans="1:2">
      <c r="A244" s="4" t="s">
        <v>894</v>
      </c>
      <c r="B244" s="6">
        <v>697</v>
      </c>
    </row>
    <row r="245" ht="17.25" customHeight="1" spans="1:2">
      <c r="A245" s="4" t="s">
        <v>895</v>
      </c>
      <c r="B245" s="6"/>
    </row>
    <row r="246" ht="17.25" customHeight="1" spans="1:2">
      <c r="A246" s="4" t="s">
        <v>896</v>
      </c>
      <c r="B246" s="6"/>
    </row>
    <row r="247" ht="17.25" customHeight="1" spans="1:2">
      <c r="A247" s="4" t="s">
        <v>764</v>
      </c>
      <c r="B247" s="6"/>
    </row>
    <row r="248" ht="17.25" customHeight="1" spans="1:2">
      <c r="A248" s="4" t="s">
        <v>765</v>
      </c>
      <c r="B248" s="6"/>
    </row>
    <row r="249" ht="17.25" customHeight="1" spans="1:2">
      <c r="A249" s="4" t="s">
        <v>766</v>
      </c>
      <c r="B249" s="6"/>
    </row>
    <row r="250" ht="17.25" customHeight="1" spans="1:2">
      <c r="A250" s="4" t="s">
        <v>858</v>
      </c>
      <c r="B250" s="6"/>
    </row>
    <row r="251" ht="17.25" customHeight="1" spans="1:2">
      <c r="A251" s="4" t="s">
        <v>773</v>
      </c>
      <c r="B251" s="6"/>
    </row>
    <row r="252" ht="17.25" customHeight="1" spans="1:2">
      <c r="A252" s="4" t="s">
        <v>897</v>
      </c>
      <c r="B252" s="6"/>
    </row>
    <row r="253" ht="17.25" customHeight="1" spans="1:2">
      <c r="A253" s="4" t="s">
        <v>898</v>
      </c>
      <c r="B253" s="6"/>
    </row>
    <row r="254" ht="17.25" customHeight="1" spans="1:2">
      <c r="A254" s="4" t="s">
        <v>899</v>
      </c>
      <c r="B254" s="6"/>
    </row>
    <row r="255" ht="17.25" customHeight="1" spans="1:2">
      <c r="A255" s="4" t="s">
        <v>900</v>
      </c>
      <c r="B255" s="6"/>
    </row>
    <row r="256" ht="17.25" customHeight="1" spans="1:2">
      <c r="A256" s="4" t="s">
        <v>901</v>
      </c>
      <c r="B256" s="6"/>
    </row>
    <row r="257" ht="17.25" customHeight="1" spans="1:2">
      <c r="A257" s="4" t="s">
        <v>902</v>
      </c>
      <c r="B257" s="6"/>
    </row>
    <row r="258" ht="17.25" customHeight="1" spans="1:2">
      <c r="A258" s="55" t="s">
        <v>903</v>
      </c>
      <c r="B258" s="6"/>
    </row>
    <row r="259" ht="17.25" customHeight="1" spans="1:2">
      <c r="A259" s="4" t="s">
        <v>904</v>
      </c>
      <c r="B259" s="6"/>
    </row>
    <row r="260" ht="17.25" customHeight="1" spans="1:2">
      <c r="A260" s="4" t="s">
        <v>905</v>
      </c>
      <c r="B260" s="6"/>
    </row>
    <row r="261" ht="17.25" customHeight="1" spans="1:2">
      <c r="A261" s="4" t="s">
        <v>906</v>
      </c>
      <c r="B261" s="6"/>
    </row>
    <row r="262" ht="17.25" customHeight="1" spans="1:2">
      <c r="A262" s="4" t="s">
        <v>907</v>
      </c>
      <c r="B262" s="6"/>
    </row>
    <row r="263" ht="17.25" customHeight="1" spans="1:2">
      <c r="A263" s="4" t="s">
        <v>908</v>
      </c>
      <c r="B263" s="6"/>
    </row>
    <row r="264" ht="17.25" customHeight="1" spans="1:2">
      <c r="A264" s="4" t="s">
        <v>909</v>
      </c>
      <c r="B264" s="6"/>
    </row>
    <row r="265" ht="17.25" customHeight="1" spans="1:2">
      <c r="A265" s="4" t="s">
        <v>910</v>
      </c>
      <c r="B265" s="6"/>
    </row>
    <row r="266" ht="17.25" customHeight="1" spans="1:2">
      <c r="A266" s="4" t="s">
        <v>911</v>
      </c>
      <c r="B266" s="6"/>
    </row>
    <row r="267" ht="17.25" customHeight="1" spans="1:2">
      <c r="A267" s="4" t="s">
        <v>912</v>
      </c>
      <c r="B267" s="6"/>
    </row>
    <row r="268" ht="17.25" customHeight="1" spans="1:2">
      <c r="A268" s="4" t="s">
        <v>913</v>
      </c>
      <c r="B268" s="6"/>
    </row>
    <row r="269" ht="17.25" customHeight="1" spans="1:2">
      <c r="A269" s="4" t="s">
        <v>914</v>
      </c>
      <c r="B269" s="6"/>
    </row>
    <row r="270" ht="17.25" customHeight="1" spans="1:2">
      <c r="A270" s="4" t="s">
        <v>915</v>
      </c>
      <c r="B270" s="6"/>
    </row>
    <row r="271" ht="17.25" customHeight="1" spans="1:2">
      <c r="A271" s="4" t="s">
        <v>916</v>
      </c>
      <c r="B271" s="6"/>
    </row>
    <row r="272" ht="17.25" customHeight="1" spans="1:2">
      <c r="A272" s="4" t="s">
        <v>917</v>
      </c>
      <c r="B272" s="6"/>
    </row>
    <row r="273" ht="17.25" customHeight="1" spans="1:2">
      <c r="A273" s="4" t="s">
        <v>918</v>
      </c>
      <c r="B273" s="6"/>
    </row>
    <row r="274" ht="17.25" customHeight="1" spans="1:2">
      <c r="A274" s="4" t="s">
        <v>919</v>
      </c>
      <c r="B274" s="6"/>
    </row>
    <row r="275" ht="17.25" customHeight="1" spans="1:2">
      <c r="A275" s="4" t="s">
        <v>920</v>
      </c>
      <c r="B275" s="6"/>
    </row>
    <row r="276" ht="17.25" customHeight="1" spans="1:2">
      <c r="A276" s="4" t="s">
        <v>921</v>
      </c>
      <c r="B276" s="6"/>
    </row>
    <row r="277" ht="17.25" customHeight="1" spans="1:2">
      <c r="A277" s="4" t="s">
        <v>922</v>
      </c>
      <c r="B277" s="6"/>
    </row>
    <row r="278" ht="17.25" customHeight="1" spans="1:2">
      <c r="A278" s="4" t="s">
        <v>764</v>
      </c>
      <c r="B278" s="6"/>
    </row>
    <row r="279" ht="17.25" customHeight="1" spans="1:2">
      <c r="A279" s="4" t="s">
        <v>765</v>
      </c>
      <c r="B279" s="6"/>
    </row>
    <row r="280" ht="17.25" customHeight="1" spans="1:2">
      <c r="A280" s="4" t="s">
        <v>766</v>
      </c>
      <c r="B280" s="6"/>
    </row>
    <row r="281" ht="17.25" customHeight="1" spans="1:2">
      <c r="A281" s="4" t="s">
        <v>773</v>
      </c>
      <c r="B281" s="6"/>
    </row>
    <row r="282" ht="17.25" customHeight="1" spans="1:2">
      <c r="A282" s="4" t="s">
        <v>923</v>
      </c>
      <c r="B282" s="6"/>
    </row>
    <row r="283" ht="17.25" customHeight="1" spans="1:2">
      <c r="A283" s="4" t="s">
        <v>924</v>
      </c>
      <c r="B283" s="6"/>
    </row>
    <row r="284" ht="17.25" customHeight="1" spans="1:2">
      <c r="A284" s="4" t="s">
        <v>925</v>
      </c>
      <c r="B284" s="6"/>
    </row>
    <row r="285" ht="17.25" customHeight="1" spans="1:2">
      <c r="A285" s="4" t="s">
        <v>926</v>
      </c>
      <c r="B285" s="6">
        <v>465</v>
      </c>
    </row>
    <row r="286" ht="17.25" customHeight="1" spans="1:2">
      <c r="A286" s="4" t="s">
        <v>927</v>
      </c>
      <c r="B286" s="6"/>
    </row>
    <row r="287" ht="17.25" customHeight="1" spans="1:2">
      <c r="A287" s="4" t="s">
        <v>928</v>
      </c>
      <c r="B287" s="6"/>
    </row>
    <row r="288" ht="17.25" customHeight="1" spans="1:2">
      <c r="A288" s="4" t="s">
        <v>929</v>
      </c>
      <c r="B288" s="6"/>
    </row>
    <row r="289" ht="17.25" customHeight="1" spans="1:2">
      <c r="A289" s="4" t="s">
        <v>930</v>
      </c>
      <c r="B289" s="6"/>
    </row>
    <row r="290" ht="17.25" customHeight="1" spans="1:2">
      <c r="A290" s="4" t="s">
        <v>931</v>
      </c>
      <c r="B290" s="6"/>
    </row>
    <row r="291" ht="17.25" customHeight="1" spans="1:2">
      <c r="A291" s="4" t="s">
        <v>932</v>
      </c>
      <c r="B291" s="6"/>
    </row>
    <row r="292" ht="17.25" customHeight="1" spans="1:2">
      <c r="A292" s="4" t="s">
        <v>933</v>
      </c>
      <c r="B292" s="6"/>
    </row>
    <row r="293" ht="17.25" customHeight="1" spans="1:2">
      <c r="A293" s="4" t="s">
        <v>934</v>
      </c>
      <c r="B293" s="6"/>
    </row>
    <row r="294" ht="17.25" customHeight="1" spans="1:2">
      <c r="A294" s="4" t="s">
        <v>935</v>
      </c>
      <c r="B294" s="6">
        <v>403</v>
      </c>
    </row>
    <row r="295" ht="17.25" customHeight="1" spans="1:2">
      <c r="A295" s="4" t="s">
        <v>936</v>
      </c>
      <c r="B295" s="6"/>
    </row>
    <row r="296" ht="17.25" customHeight="1" spans="1:2">
      <c r="A296" s="4" t="s">
        <v>937</v>
      </c>
      <c r="B296" s="6"/>
    </row>
    <row r="297" ht="17.25" customHeight="1" spans="1:2">
      <c r="A297" s="4" t="s">
        <v>938</v>
      </c>
      <c r="B297" s="6"/>
    </row>
    <row r="298" ht="17.25" customHeight="1" spans="1:2">
      <c r="A298" s="4" t="s">
        <v>939</v>
      </c>
      <c r="B298" s="6"/>
    </row>
    <row r="299" ht="17.25" customHeight="1" spans="1:2">
      <c r="A299" s="4" t="s">
        <v>940</v>
      </c>
      <c r="B299" s="6">
        <v>164</v>
      </c>
    </row>
    <row r="300" ht="17.25" customHeight="1" spans="1:2">
      <c r="A300" s="4" t="s">
        <v>941</v>
      </c>
      <c r="B300" s="6"/>
    </row>
    <row r="301" ht="17.25" customHeight="1" spans="1:2">
      <c r="A301" s="4" t="s">
        <v>942</v>
      </c>
      <c r="B301" s="6">
        <v>239</v>
      </c>
    </row>
    <row r="302" ht="17.25" customHeight="1" spans="1:2">
      <c r="A302" s="4" t="s">
        <v>943</v>
      </c>
      <c r="B302" s="6">
        <v>62</v>
      </c>
    </row>
    <row r="303" ht="17.25" customHeight="1" spans="1:2">
      <c r="A303" s="4" t="s">
        <v>944</v>
      </c>
      <c r="B303" s="6">
        <v>62</v>
      </c>
    </row>
    <row r="304" ht="17.25" customHeight="1" spans="1:2">
      <c r="A304" s="4" t="s">
        <v>945</v>
      </c>
      <c r="B304" s="6">
        <v>2185</v>
      </c>
    </row>
    <row r="305" ht="17.25" customHeight="1" spans="1:2">
      <c r="A305" s="4" t="s">
        <v>946</v>
      </c>
      <c r="B305" s="6"/>
    </row>
    <row r="306" ht="17.25" customHeight="1" spans="1:2">
      <c r="A306" s="4" t="s">
        <v>947</v>
      </c>
      <c r="B306" s="6"/>
    </row>
    <row r="307" ht="17.25" customHeight="1" spans="1:2">
      <c r="A307" s="4" t="s">
        <v>948</v>
      </c>
      <c r="B307" s="6"/>
    </row>
    <row r="308" ht="17.25" customHeight="1" spans="1:2">
      <c r="A308" s="4" t="s">
        <v>949</v>
      </c>
      <c r="B308" s="6">
        <v>120</v>
      </c>
    </row>
    <row r="309" ht="17.25" customHeight="1" spans="1:2">
      <c r="A309" s="4" t="s">
        <v>764</v>
      </c>
      <c r="B309" s="6"/>
    </row>
    <row r="310" ht="17.25" customHeight="1" spans="1:2">
      <c r="A310" s="4" t="s">
        <v>765</v>
      </c>
      <c r="B310" s="6"/>
    </row>
    <row r="311" ht="17.25" customHeight="1" spans="1:2">
      <c r="A311" s="4" t="s">
        <v>766</v>
      </c>
      <c r="B311" s="6"/>
    </row>
    <row r="312" ht="17.25" customHeight="1" spans="1:2">
      <c r="A312" s="4" t="s">
        <v>804</v>
      </c>
      <c r="B312" s="6"/>
    </row>
    <row r="313" ht="17.25" customHeight="1" spans="1:2">
      <c r="A313" s="4" t="s">
        <v>950</v>
      </c>
      <c r="B313" s="6"/>
    </row>
    <row r="314" ht="17.25" customHeight="1" spans="1:2">
      <c r="A314" s="4" t="s">
        <v>951</v>
      </c>
      <c r="B314" s="6"/>
    </row>
    <row r="315" ht="17.25" customHeight="1" spans="1:2">
      <c r="A315" s="4" t="s">
        <v>952</v>
      </c>
      <c r="B315" s="6"/>
    </row>
    <row r="316" ht="17.25" customHeight="1" spans="1:2">
      <c r="A316" s="4" t="s">
        <v>953</v>
      </c>
      <c r="B316" s="6"/>
    </row>
    <row r="317" ht="17.25" customHeight="1" spans="1:2">
      <c r="A317" s="4" t="s">
        <v>773</v>
      </c>
      <c r="B317" s="6"/>
    </row>
    <row r="318" ht="17.25" customHeight="1" spans="1:2">
      <c r="A318" s="4" t="s">
        <v>954</v>
      </c>
      <c r="B318" s="6">
        <v>120</v>
      </c>
    </row>
    <row r="319" ht="17.25" customHeight="1" spans="1:2">
      <c r="A319" s="4" t="s">
        <v>955</v>
      </c>
      <c r="B319" s="6"/>
    </row>
    <row r="320" ht="17.25" customHeight="1" spans="1:2">
      <c r="A320" s="4" t="s">
        <v>764</v>
      </c>
      <c r="B320" s="6"/>
    </row>
    <row r="321" ht="17.25" customHeight="1" spans="1:2">
      <c r="A321" s="4" t="s">
        <v>765</v>
      </c>
      <c r="B321" s="6"/>
    </row>
    <row r="322" ht="17.25" customHeight="1" spans="1:2">
      <c r="A322" s="4" t="s">
        <v>766</v>
      </c>
      <c r="B322" s="6"/>
    </row>
    <row r="323" ht="17.25" customHeight="1" spans="1:2">
      <c r="A323" s="4" t="s">
        <v>956</v>
      </c>
      <c r="B323" s="6"/>
    </row>
    <row r="324" ht="17.25" customHeight="1" spans="1:2">
      <c r="A324" s="4" t="s">
        <v>773</v>
      </c>
      <c r="B324" s="6"/>
    </row>
    <row r="325" ht="17.25" customHeight="1" spans="1:2">
      <c r="A325" s="4" t="s">
        <v>957</v>
      </c>
      <c r="B325" s="6"/>
    </row>
    <row r="326" ht="17.25" customHeight="1" spans="1:2">
      <c r="A326" s="4" t="s">
        <v>958</v>
      </c>
      <c r="B326" s="6">
        <v>82</v>
      </c>
    </row>
    <row r="327" ht="17.25" customHeight="1" spans="1:2">
      <c r="A327" s="4" t="s">
        <v>764</v>
      </c>
      <c r="B327" s="6"/>
    </row>
    <row r="328" ht="17.25" customHeight="1" spans="1:2">
      <c r="A328" s="4" t="s">
        <v>765</v>
      </c>
      <c r="B328" s="6"/>
    </row>
    <row r="329" ht="17.25" customHeight="1" spans="1:2">
      <c r="A329" s="4" t="s">
        <v>766</v>
      </c>
      <c r="B329" s="6"/>
    </row>
    <row r="330" ht="17.25" customHeight="1" spans="1:2">
      <c r="A330" s="4" t="s">
        <v>959</v>
      </c>
      <c r="B330" s="6"/>
    </row>
    <row r="331" ht="17.25" customHeight="1" spans="1:2">
      <c r="A331" s="4" t="s">
        <v>960</v>
      </c>
      <c r="B331" s="6"/>
    </row>
    <row r="332" ht="17.25" customHeight="1" spans="1:2">
      <c r="A332" s="4" t="s">
        <v>773</v>
      </c>
      <c r="B332" s="6"/>
    </row>
    <row r="333" ht="17.25" customHeight="1" spans="1:2">
      <c r="A333" s="4" t="s">
        <v>961</v>
      </c>
      <c r="B333" s="6">
        <v>82</v>
      </c>
    </row>
    <row r="334" ht="17.25" customHeight="1" spans="1:2">
      <c r="A334" s="4" t="s">
        <v>962</v>
      </c>
      <c r="B334" s="6">
        <v>290</v>
      </c>
    </row>
    <row r="335" ht="17.25" customHeight="1" spans="1:2">
      <c r="A335" s="4" t="s">
        <v>764</v>
      </c>
      <c r="B335" s="6"/>
    </row>
    <row r="336" ht="17.25" customHeight="1" spans="1:2">
      <c r="A336" s="4" t="s">
        <v>765</v>
      </c>
      <c r="B336" s="6"/>
    </row>
    <row r="337" ht="17.25" customHeight="1" spans="1:2">
      <c r="A337" s="4" t="s">
        <v>766</v>
      </c>
      <c r="B337" s="6"/>
    </row>
    <row r="338" ht="17.25" customHeight="1" spans="1:2">
      <c r="A338" s="4" t="s">
        <v>963</v>
      </c>
      <c r="B338" s="6"/>
    </row>
    <row r="339" ht="17.25" customHeight="1" spans="1:2">
      <c r="A339" s="4" t="s">
        <v>964</v>
      </c>
      <c r="B339" s="6"/>
    </row>
    <row r="340" ht="17.25" customHeight="1" spans="1:2">
      <c r="A340" s="4" t="s">
        <v>965</v>
      </c>
      <c r="B340" s="6"/>
    </row>
    <row r="341" ht="17.25" customHeight="1" spans="1:2">
      <c r="A341" s="4" t="s">
        <v>773</v>
      </c>
      <c r="B341" s="6"/>
    </row>
    <row r="342" ht="17.25" customHeight="1" spans="1:2">
      <c r="A342" s="4" t="s">
        <v>966</v>
      </c>
      <c r="B342" s="6">
        <v>290</v>
      </c>
    </row>
    <row r="343" ht="17.25" customHeight="1" spans="1:2">
      <c r="A343" s="4" t="s">
        <v>967</v>
      </c>
      <c r="B343" s="6">
        <v>1160</v>
      </c>
    </row>
    <row r="344" ht="17.25" customHeight="1" spans="1:2">
      <c r="A344" s="4" t="s">
        <v>764</v>
      </c>
      <c r="B344" s="6">
        <v>801</v>
      </c>
    </row>
    <row r="345" ht="17.25" customHeight="1" spans="1:2">
      <c r="A345" s="4" t="s">
        <v>765</v>
      </c>
      <c r="B345" s="6">
        <v>91</v>
      </c>
    </row>
    <row r="346" ht="17.25" customHeight="1" spans="1:2">
      <c r="A346" s="4" t="s">
        <v>766</v>
      </c>
      <c r="B346" s="6"/>
    </row>
    <row r="347" ht="17.25" customHeight="1" spans="1:2">
      <c r="A347" s="4" t="s">
        <v>968</v>
      </c>
      <c r="B347" s="6">
        <v>41</v>
      </c>
    </row>
    <row r="348" ht="17.25" customHeight="1" spans="1:2">
      <c r="A348" s="4" t="s">
        <v>969</v>
      </c>
      <c r="B348" s="6">
        <v>8</v>
      </c>
    </row>
    <row r="349" ht="17.25" customHeight="1" spans="1:2">
      <c r="A349" s="4" t="s">
        <v>970</v>
      </c>
      <c r="B349" s="6"/>
    </row>
    <row r="350" ht="17.25" customHeight="1" spans="1:2">
      <c r="A350" s="4" t="s">
        <v>971</v>
      </c>
      <c r="B350" s="6">
        <v>50</v>
      </c>
    </row>
    <row r="351" ht="17.25" customHeight="1" spans="1:2">
      <c r="A351" s="4" t="s">
        <v>972</v>
      </c>
      <c r="B351" s="6"/>
    </row>
    <row r="352" ht="17.25" customHeight="1" spans="1:2">
      <c r="A352" s="4" t="s">
        <v>973</v>
      </c>
      <c r="B352" s="6">
        <v>10</v>
      </c>
    </row>
    <row r="353" ht="17.25" customHeight="1" spans="1:2">
      <c r="A353" s="4" t="s">
        <v>974</v>
      </c>
      <c r="B353" s="6"/>
    </row>
    <row r="354" ht="17.25" customHeight="1" spans="1:2">
      <c r="A354" s="4" t="s">
        <v>804</v>
      </c>
      <c r="B354" s="6"/>
    </row>
    <row r="355" ht="17.25" customHeight="1" spans="1:2">
      <c r="A355" s="4" t="s">
        <v>773</v>
      </c>
      <c r="B355" s="6"/>
    </row>
    <row r="356" ht="17.25" customHeight="1" spans="1:2">
      <c r="A356" s="4" t="s">
        <v>975</v>
      </c>
      <c r="B356" s="6">
        <v>159</v>
      </c>
    </row>
    <row r="357" ht="17.25" customHeight="1" spans="1:2">
      <c r="A357" s="4" t="s">
        <v>976</v>
      </c>
      <c r="B357" s="6"/>
    </row>
    <row r="358" ht="17.25" customHeight="1" spans="1:2">
      <c r="A358" s="4" t="s">
        <v>764</v>
      </c>
      <c r="B358" s="6"/>
    </row>
    <row r="359" ht="17.25" customHeight="1" spans="1:2">
      <c r="A359" s="4" t="s">
        <v>765</v>
      </c>
      <c r="B359" s="6"/>
    </row>
    <row r="360" ht="17.25" customHeight="1" spans="1:2">
      <c r="A360" s="4" t="s">
        <v>766</v>
      </c>
      <c r="B360" s="6"/>
    </row>
    <row r="361" ht="17.25" customHeight="1" spans="1:2">
      <c r="A361" s="4" t="s">
        <v>977</v>
      </c>
      <c r="B361" s="6"/>
    </row>
    <row r="362" ht="17.25" customHeight="1" spans="1:2">
      <c r="A362" s="4" t="s">
        <v>978</v>
      </c>
      <c r="B362" s="6"/>
    </row>
    <row r="363" ht="17.25" customHeight="1" spans="1:2">
      <c r="A363" s="4" t="s">
        <v>979</v>
      </c>
      <c r="B363" s="6"/>
    </row>
    <row r="364" ht="17.25" customHeight="1" spans="1:2">
      <c r="A364" s="4" t="s">
        <v>804</v>
      </c>
      <c r="B364" s="6"/>
    </row>
    <row r="365" ht="17.25" customHeight="1" spans="1:2">
      <c r="A365" s="4" t="s">
        <v>773</v>
      </c>
      <c r="B365" s="6"/>
    </row>
    <row r="366" ht="17.25" customHeight="1" spans="1:2">
      <c r="A366" s="4" t="s">
        <v>980</v>
      </c>
      <c r="B366" s="6"/>
    </row>
    <row r="367" ht="17.25" customHeight="1" spans="1:2">
      <c r="A367" s="4" t="s">
        <v>981</v>
      </c>
      <c r="B367" s="6"/>
    </row>
    <row r="368" ht="17.25" customHeight="1" spans="1:2">
      <c r="A368" s="4" t="s">
        <v>764</v>
      </c>
      <c r="B368" s="6"/>
    </row>
    <row r="369" ht="17.25" customHeight="1" spans="1:2">
      <c r="A369" s="4" t="s">
        <v>765</v>
      </c>
      <c r="B369" s="6"/>
    </row>
    <row r="370" ht="17.25" customHeight="1" spans="1:2">
      <c r="A370" s="4" t="s">
        <v>766</v>
      </c>
      <c r="B370" s="6"/>
    </row>
    <row r="371" ht="17.25" customHeight="1" spans="1:2">
      <c r="A371" s="4" t="s">
        <v>982</v>
      </c>
      <c r="B371" s="6"/>
    </row>
    <row r="372" ht="17.25" customHeight="1" spans="1:2">
      <c r="A372" s="4" t="s">
        <v>983</v>
      </c>
      <c r="B372" s="6"/>
    </row>
    <row r="373" ht="17.25" customHeight="1" spans="1:2">
      <c r="A373" s="4" t="s">
        <v>984</v>
      </c>
      <c r="B373" s="6"/>
    </row>
    <row r="374" ht="17.25" customHeight="1" spans="1:2">
      <c r="A374" s="4" t="s">
        <v>804</v>
      </c>
      <c r="B374" s="6"/>
    </row>
    <row r="375" ht="17.25" customHeight="1" spans="1:2">
      <c r="A375" s="4" t="s">
        <v>773</v>
      </c>
      <c r="B375" s="6"/>
    </row>
    <row r="376" ht="17.25" customHeight="1" spans="1:2">
      <c r="A376" s="4" t="s">
        <v>985</v>
      </c>
      <c r="B376" s="6"/>
    </row>
    <row r="377" ht="17.25" customHeight="1" spans="1:2">
      <c r="A377" s="4" t="s">
        <v>986</v>
      </c>
      <c r="B377" s="6"/>
    </row>
    <row r="378" ht="17.25" customHeight="1" spans="1:2">
      <c r="A378" s="4" t="s">
        <v>764</v>
      </c>
      <c r="B378" s="6"/>
    </row>
    <row r="379" ht="17.25" customHeight="1" spans="1:2">
      <c r="A379" s="4" t="s">
        <v>765</v>
      </c>
      <c r="B379" s="6"/>
    </row>
    <row r="380" ht="17.25" customHeight="1" spans="1:2">
      <c r="A380" s="4" t="s">
        <v>766</v>
      </c>
      <c r="B380" s="6"/>
    </row>
    <row r="381" ht="17.25" customHeight="1" spans="1:2">
      <c r="A381" s="4" t="s">
        <v>987</v>
      </c>
      <c r="B381" s="6"/>
    </row>
    <row r="382" ht="17.25" customHeight="1" spans="1:2">
      <c r="A382" s="4" t="s">
        <v>988</v>
      </c>
      <c r="B382" s="6"/>
    </row>
    <row r="383" ht="17.25" customHeight="1" spans="1:2">
      <c r="A383" s="4" t="s">
        <v>773</v>
      </c>
      <c r="B383" s="6"/>
    </row>
    <row r="384" ht="17.25" customHeight="1" spans="1:2">
      <c r="A384" s="4" t="s">
        <v>989</v>
      </c>
      <c r="B384" s="6"/>
    </row>
    <row r="385" ht="17.25" customHeight="1" spans="1:2">
      <c r="A385" s="4" t="s">
        <v>990</v>
      </c>
      <c r="B385" s="6"/>
    </row>
    <row r="386" ht="17.25" customHeight="1" spans="1:2">
      <c r="A386" s="4" t="s">
        <v>764</v>
      </c>
      <c r="B386" s="6"/>
    </row>
    <row r="387" ht="17.25" customHeight="1" spans="1:2">
      <c r="A387" s="4" t="s">
        <v>765</v>
      </c>
      <c r="B387" s="6"/>
    </row>
    <row r="388" ht="17.25" customHeight="1" spans="1:2">
      <c r="A388" s="4" t="s">
        <v>804</v>
      </c>
      <c r="B388" s="6"/>
    </row>
    <row r="389" ht="17.25" customHeight="1" spans="1:2">
      <c r="A389" s="4" t="s">
        <v>991</v>
      </c>
      <c r="B389" s="6"/>
    </row>
    <row r="390" ht="17.25" customHeight="1" spans="1:2">
      <c r="A390" s="4" t="s">
        <v>992</v>
      </c>
      <c r="B390" s="6"/>
    </row>
    <row r="391" ht="17.25" customHeight="1" spans="1:2">
      <c r="A391" s="4" t="s">
        <v>993</v>
      </c>
      <c r="B391" s="6">
        <v>533</v>
      </c>
    </row>
    <row r="392" ht="17.25" customHeight="1" spans="1:2">
      <c r="A392" s="4" t="s">
        <v>994</v>
      </c>
      <c r="B392" s="6">
        <v>11</v>
      </c>
    </row>
    <row r="393" ht="17.25" customHeight="1" spans="1:2">
      <c r="A393" s="4" t="s">
        <v>995</v>
      </c>
      <c r="B393" s="6">
        <v>522</v>
      </c>
    </row>
    <row r="394" ht="17.25" customHeight="1" spans="1:2">
      <c r="A394" s="4" t="s">
        <v>996</v>
      </c>
      <c r="B394" s="6">
        <v>105805</v>
      </c>
    </row>
    <row r="395" ht="17.25" customHeight="1" spans="1:2">
      <c r="A395" s="4" t="s">
        <v>997</v>
      </c>
      <c r="B395" s="6">
        <v>3616</v>
      </c>
    </row>
    <row r="396" ht="17.25" customHeight="1" spans="1:2">
      <c r="A396" s="4" t="s">
        <v>764</v>
      </c>
      <c r="B396" s="6">
        <v>2278</v>
      </c>
    </row>
    <row r="397" ht="17.25" customHeight="1" spans="1:2">
      <c r="A397" s="4" t="s">
        <v>765</v>
      </c>
      <c r="B397" s="6"/>
    </row>
    <row r="398" ht="17.25" customHeight="1" spans="1:2">
      <c r="A398" s="4" t="s">
        <v>766</v>
      </c>
      <c r="B398" s="6"/>
    </row>
    <row r="399" ht="17.25" customHeight="1" spans="1:2">
      <c r="A399" s="4" t="s">
        <v>998</v>
      </c>
      <c r="B399" s="6">
        <v>1338</v>
      </c>
    </row>
    <row r="400" ht="17.25" customHeight="1" spans="1:2">
      <c r="A400" s="4" t="s">
        <v>999</v>
      </c>
      <c r="B400" s="6">
        <v>98132</v>
      </c>
    </row>
    <row r="401" ht="17.25" customHeight="1" spans="1:2">
      <c r="A401" s="4" t="s">
        <v>1000</v>
      </c>
      <c r="B401" s="6">
        <v>4185</v>
      </c>
    </row>
    <row r="402" ht="17.25" customHeight="1" spans="1:2">
      <c r="A402" s="4" t="s">
        <v>1001</v>
      </c>
      <c r="B402" s="6">
        <v>16910</v>
      </c>
    </row>
    <row r="403" ht="17.25" customHeight="1" spans="1:2">
      <c r="A403" s="4" t="s">
        <v>1002</v>
      </c>
      <c r="B403" s="6">
        <v>39861</v>
      </c>
    </row>
    <row r="404" ht="17.25" customHeight="1" spans="1:2">
      <c r="A404" s="4" t="s">
        <v>1003</v>
      </c>
      <c r="B404" s="6">
        <v>22069</v>
      </c>
    </row>
    <row r="405" ht="17.25" customHeight="1" spans="1:2">
      <c r="A405" s="4" t="s">
        <v>1004</v>
      </c>
      <c r="B405" s="6"/>
    </row>
    <row r="406" ht="17.25" customHeight="1" spans="1:2">
      <c r="A406" s="4" t="s">
        <v>1005</v>
      </c>
      <c r="B406" s="6">
        <v>15107</v>
      </c>
    </row>
    <row r="407" ht="17.25" customHeight="1" spans="1:2">
      <c r="A407" s="4" t="s">
        <v>1006</v>
      </c>
      <c r="B407" s="6">
        <v>1845</v>
      </c>
    </row>
    <row r="408" ht="17.25" customHeight="1" spans="1:2">
      <c r="A408" s="4" t="s">
        <v>1007</v>
      </c>
      <c r="B408" s="6"/>
    </row>
    <row r="409" ht="17.25" customHeight="1" spans="1:2">
      <c r="A409" s="4" t="s">
        <v>1008</v>
      </c>
      <c r="B409" s="6">
        <v>1253</v>
      </c>
    </row>
    <row r="410" ht="17.25" customHeight="1" spans="1:2">
      <c r="A410" s="4" t="s">
        <v>1009</v>
      </c>
      <c r="B410" s="6">
        <v>535</v>
      </c>
    </row>
    <row r="411" ht="17.25" customHeight="1" spans="1:2">
      <c r="A411" s="4" t="s">
        <v>1010</v>
      </c>
      <c r="B411" s="6">
        <v>10</v>
      </c>
    </row>
    <row r="412" ht="17.25" customHeight="1" spans="1:2">
      <c r="A412" s="4" t="s">
        <v>1011</v>
      </c>
      <c r="B412" s="6">
        <v>47</v>
      </c>
    </row>
    <row r="413" ht="17.25" customHeight="1" spans="1:2">
      <c r="A413" s="4" t="s">
        <v>1012</v>
      </c>
      <c r="B413" s="6"/>
    </row>
    <row r="414" ht="17.25" customHeight="1" spans="1:2">
      <c r="A414" s="4" t="s">
        <v>1013</v>
      </c>
      <c r="B414" s="6"/>
    </row>
    <row r="415" ht="17.25" customHeight="1" spans="1:2">
      <c r="A415" s="4" t="s">
        <v>1014</v>
      </c>
      <c r="B415" s="6"/>
    </row>
    <row r="416" ht="17.25" customHeight="1" spans="1:2">
      <c r="A416" s="4" t="s">
        <v>1015</v>
      </c>
      <c r="B416" s="6"/>
    </row>
    <row r="417" ht="17.25" customHeight="1" spans="1:2">
      <c r="A417" s="4" t="s">
        <v>1016</v>
      </c>
      <c r="B417" s="6"/>
    </row>
    <row r="418" ht="17.25" customHeight="1" spans="1:2">
      <c r="A418" s="4" t="s">
        <v>1017</v>
      </c>
      <c r="B418" s="6"/>
    </row>
    <row r="419" ht="17.25" customHeight="1" spans="1:2">
      <c r="A419" s="4" t="s">
        <v>1018</v>
      </c>
      <c r="B419" s="6"/>
    </row>
    <row r="420" ht="17.25" customHeight="1" spans="1:2">
      <c r="A420" s="4" t="s">
        <v>1019</v>
      </c>
      <c r="B420" s="6"/>
    </row>
    <row r="421" ht="17.25" customHeight="1" spans="1:2">
      <c r="A421" s="4" t="s">
        <v>1020</v>
      </c>
      <c r="B421" s="6"/>
    </row>
    <row r="422" ht="17.25" customHeight="1" spans="1:2">
      <c r="A422" s="4" t="s">
        <v>1021</v>
      </c>
      <c r="B422" s="6"/>
    </row>
    <row r="423" ht="17.25" customHeight="1" spans="1:2">
      <c r="A423" s="4" t="s">
        <v>1022</v>
      </c>
      <c r="B423" s="6"/>
    </row>
    <row r="424" ht="17.25" customHeight="1" spans="1:2">
      <c r="A424" s="4" t="s">
        <v>1023</v>
      </c>
      <c r="B424" s="6"/>
    </row>
    <row r="425" ht="17.25" customHeight="1" spans="1:2">
      <c r="A425" s="4" t="s">
        <v>1024</v>
      </c>
      <c r="B425" s="6"/>
    </row>
    <row r="426" ht="17.25" customHeight="1" spans="1:2">
      <c r="A426" s="4" t="s">
        <v>1025</v>
      </c>
      <c r="B426" s="6"/>
    </row>
    <row r="427" ht="17.25" customHeight="1" spans="1:2">
      <c r="A427" s="4" t="s">
        <v>1026</v>
      </c>
      <c r="B427" s="6">
        <v>50</v>
      </c>
    </row>
    <row r="428" ht="17.25" customHeight="1" spans="1:2">
      <c r="A428" s="4" t="s">
        <v>1027</v>
      </c>
      <c r="B428" s="6"/>
    </row>
    <row r="429" ht="17.25" customHeight="1" spans="1:2">
      <c r="A429" s="4" t="s">
        <v>1028</v>
      </c>
      <c r="B429" s="6"/>
    </row>
    <row r="430" ht="17.25" customHeight="1" spans="1:2">
      <c r="A430" s="4" t="s">
        <v>1029</v>
      </c>
      <c r="B430" s="6">
        <v>50</v>
      </c>
    </row>
    <row r="431" ht="17.25" customHeight="1" spans="1:2">
      <c r="A431" s="4" t="s">
        <v>1030</v>
      </c>
      <c r="B431" s="6">
        <v>537</v>
      </c>
    </row>
    <row r="432" ht="17.25" customHeight="1" spans="1:2">
      <c r="A432" s="4" t="s">
        <v>1031</v>
      </c>
      <c r="B432" s="6">
        <v>411</v>
      </c>
    </row>
    <row r="433" ht="17.25" customHeight="1" spans="1:2">
      <c r="A433" s="4" t="s">
        <v>1032</v>
      </c>
      <c r="B433" s="6">
        <v>126</v>
      </c>
    </row>
    <row r="434" ht="17.25" customHeight="1" spans="1:2">
      <c r="A434" s="4" t="s">
        <v>1033</v>
      </c>
      <c r="B434" s="6"/>
    </row>
    <row r="435" ht="17.25" customHeight="1" spans="1:2">
      <c r="A435" s="4" t="s">
        <v>1034</v>
      </c>
      <c r="B435" s="6"/>
    </row>
    <row r="436" ht="17.25" customHeight="1" spans="1:2">
      <c r="A436" s="4" t="s">
        <v>1035</v>
      </c>
      <c r="B436" s="6"/>
    </row>
    <row r="437" ht="17.25" customHeight="1" spans="1:2">
      <c r="A437" s="4" t="s">
        <v>1036</v>
      </c>
      <c r="B437" s="6">
        <v>390</v>
      </c>
    </row>
    <row r="438" ht="17.25" customHeight="1" spans="1:2">
      <c r="A438" s="4" t="s">
        <v>1037</v>
      </c>
      <c r="B438" s="6"/>
    </row>
    <row r="439" ht="17.25" customHeight="1" spans="1:2">
      <c r="A439" s="4" t="s">
        <v>1038</v>
      </c>
      <c r="B439" s="6"/>
    </row>
    <row r="440" ht="17.25" customHeight="1" spans="1:2">
      <c r="A440" s="4" t="s">
        <v>1039</v>
      </c>
      <c r="B440" s="6"/>
    </row>
    <row r="441" ht="17.25" customHeight="1" spans="1:2">
      <c r="A441" s="4" t="s">
        <v>1040</v>
      </c>
      <c r="B441" s="6"/>
    </row>
    <row r="442" ht="17.25" customHeight="1" spans="1:2">
      <c r="A442" s="4" t="s">
        <v>1041</v>
      </c>
      <c r="B442" s="6"/>
    </row>
    <row r="443" ht="17.25" customHeight="1" spans="1:2">
      <c r="A443" s="4" t="s">
        <v>1042</v>
      </c>
      <c r="B443" s="6">
        <v>390</v>
      </c>
    </row>
    <row r="444" ht="17.25" customHeight="1" spans="1:2">
      <c r="A444" s="4" t="s">
        <v>1043</v>
      </c>
      <c r="B444" s="6">
        <v>1235</v>
      </c>
    </row>
    <row r="445" ht="17.25" customHeight="1" spans="1:2">
      <c r="A445" s="4" t="s">
        <v>1044</v>
      </c>
      <c r="B445" s="6">
        <v>1235</v>
      </c>
    </row>
    <row r="446" ht="17.25" customHeight="1" spans="1:2">
      <c r="A446" s="4" t="s">
        <v>1045</v>
      </c>
      <c r="B446" s="6">
        <v>1019</v>
      </c>
    </row>
    <row r="447" ht="17.25" customHeight="1" spans="1:2">
      <c r="A447" s="4" t="s">
        <v>1046</v>
      </c>
      <c r="B447" s="6">
        <v>210</v>
      </c>
    </row>
    <row r="448" ht="17.25" customHeight="1" spans="1:2">
      <c r="A448" s="4" t="s">
        <v>764</v>
      </c>
      <c r="B448" s="6">
        <v>209</v>
      </c>
    </row>
    <row r="449" ht="17.25" customHeight="1" spans="1:2">
      <c r="A449" s="4" t="s">
        <v>765</v>
      </c>
      <c r="B449" s="6"/>
    </row>
    <row r="450" ht="17.25" customHeight="1" spans="1:2">
      <c r="A450" s="4" t="s">
        <v>766</v>
      </c>
      <c r="B450" s="6"/>
    </row>
    <row r="451" ht="17.25" customHeight="1" spans="1:2">
      <c r="A451" s="4" t="s">
        <v>1047</v>
      </c>
      <c r="B451" s="6">
        <v>1</v>
      </c>
    </row>
    <row r="452" ht="17.25" customHeight="1" spans="1:2">
      <c r="A452" s="4" t="s">
        <v>1048</v>
      </c>
      <c r="B452" s="6"/>
    </row>
    <row r="453" ht="17.25" customHeight="1" spans="1:2">
      <c r="A453" s="4" t="s">
        <v>1049</v>
      </c>
      <c r="B453" s="6"/>
    </row>
    <row r="454" ht="17.25" customHeight="1" spans="1:2">
      <c r="A454" s="4" t="s">
        <v>1050</v>
      </c>
      <c r="B454" s="6"/>
    </row>
    <row r="455" ht="17.25" customHeight="1" spans="1:2">
      <c r="A455" s="4" t="s">
        <v>1051</v>
      </c>
      <c r="B455" s="6"/>
    </row>
    <row r="456" ht="17.25" customHeight="1" spans="1:2">
      <c r="A456" s="4" t="s">
        <v>1052</v>
      </c>
      <c r="B456" s="6"/>
    </row>
    <row r="457" ht="17.25" customHeight="1" spans="1:2">
      <c r="A457" s="4" t="s">
        <v>1053</v>
      </c>
      <c r="B457" s="6"/>
    </row>
    <row r="458" ht="17.25" customHeight="1" spans="1:2">
      <c r="A458" s="4" t="s">
        <v>1054</v>
      </c>
      <c r="B458" s="6"/>
    </row>
    <row r="459" ht="17.25" customHeight="1" spans="1:2">
      <c r="A459" s="4" t="s">
        <v>1055</v>
      </c>
      <c r="B459" s="6"/>
    </row>
    <row r="460" ht="17.25" customHeight="1" spans="1:2">
      <c r="A460" s="4" t="s">
        <v>1056</v>
      </c>
      <c r="B460" s="6"/>
    </row>
    <row r="461" ht="17.25" customHeight="1" spans="1:2">
      <c r="A461" s="4" t="s">
        <v>1057</v>
      </c>
      <c r="B461" s="6"/>
    </row>
    <row r="462" ht="17.25" customHeight="1" spans="1:2">
      <c r="A462" s="4" t="s">
        <v>1049</v>
      </c>
      <c r="B462" s="6"/>
    </row>
    <row r="463" ht="17.25" customHeight="1" spans="1:2">
      <c r="A463" s="4" t="s">
        <v>1058</v>
      </c>
      <c r="B463" s="6"/>
    </row>
    <row r="464" ht="17.25" customHeight="1" spans="1:2">
      <c r="A464" s="4" t="s">
        <v>1059</v>
      </c>
      <c r="B464" s="6"/>
    </row>
    <row r="465" ht="17.25" customHeight="1" spans="1:2">
      <c r="A465" s="4" t="s">
        <v>1060</v>
      </c>
      <c r="B465" s="6"/>
    </row>
    <row r="466" ht="17.25" customHeight="1" spans="1:2">
      <c r="A466" s="4" t="s">
        <v>1061</v>
      </c>
      <c r="B466" s="6"/>
    </row>
    <row r="467" ht="17.25" customHeight="1" spans="1:2">
      <c r="A467" s="4" t="s">
        <v>1062</v>
      </c>
      <c r="B467" s="6">
        <v>214</v>
      </c>
    </row>
    <row r="468" ht="17.25" customHeight="1" spans="1:2">
      <c r="A468" s="4" t="s">
        <v>1049</v>
      </c>
      <c r="B468" s="6"/>
    </row>
    <row r="469" ht="17.25" customHeight="1" spans="1:2">
      <c r="A469" s="4" t="s">
        <v>1063</v>
      </c>
      <c r="B469" s="6"/>
    </row>
    <row r="470" ht="17.25" customHeight="1" spans="1:2">
      <c r="A470" s="4" t="s">
        <v>1064</v>
      </c>
      <c r="B470" s="6"/>
    </row>
    <row r="471" ht="17.25" customHeight="1" spans="1:2">
      <c r="A471" s="4" t="s">
        <v>1065</v>
      </c>
      <c r="B471" s="6">
        <v>214</v>
      </c>
    </row>
    <row r="472" ht="17.25" customHeight="1" spans="1:2">
      <c r="A472" s="4" t="s">
        <v>1066</v>
      </c>
      <c r="B472" s="6">
        <v>20</v>
      </c>
    </row>
    <row r="473" ht="17.25" customHeight="1" spans="1:2">
      <c r="A473" s="4" t="s">
        <v>1049</v>
      </c>
      <c r="B473" s="6"/>
    </row>
    <row r="474" ht="17.25" customHeight="1" spans="1:2">
      <c r="A474" s="4" t="s">
        <v>1067</v>
      </c>
      <c r="B474" s="6"/>
    </row>
    <row r="475" ht="17.25" customHeight="1" spans="1:2">
      <c r="A475" s="4" t="s">
        <v>1068</v>
      </c>
      <c r="B475" s="6"/>
    </row>
    <row r="476" ht="17.25" customHeight="1" spans="1:2">
      <c r="A476" s="4" t="s">
        <v>1069</v>
      </c>
      <c r="B476" s="6">
        <v>20</v>
      </c>
    </row>
    <row r="477" ht="17.25" customHeight="1" spans="1:2">
      <c r="A477" s="4" t="s">
        <v>1070</v>
      </c>
      <c r="B477" s="6"/>
    </row>
    <row r="478" ht="17.25" customHeight="1" spans="1:2">
      <c r="A478" s="4" t="s">
        <v>1071</v>
      </c>
      <c r="B478" s="6"/>
    </row>
    <row r="479" ht="17.25" customHeight="1" spans="1:2">
      <c r="A479" s="4" t="s">
        <v>1072</v>
      </c>
      <c r="B479" s="6"/>
    </row>
    <row r="480" ht="17.25" customHeight="1" spans="1:2">
      <c r="A480" s="4" t="s">
        <v>1073</v>
      </c>
      <c r="B480" s="6"/>
    </row>
    <row r="481" ht="17.25" customHeight="1" spans="1:2">
      <c r="A481" s="4" t="s">
        <v>1074</v>
      </c>
      <c r="B481" s="6"/>
    </row>
    <row r="482" ht="17.25" customHeight="1" spans="1:2">
      <c r="A482" s="4" t="s">
        <v>1075</v>
      </c>
      <c r="B482" s="6">
        <v>118</v>
      </c>
    </row>
    <row r="483" ht="17.25" customHeight="1" spans="1:2">
      <c r="A483" s="4" t="s">
        <v>1049</v>
      </c>
      <c r="B483" s="6">
        <v>94</v>
      </c>
    </row>
    <row r="484" ht="17.25" customHeight="1" spans="1:2">
      <c r="A484" s="4" t="s">
        <v>1076</v>
      </c>
      <c r="B484" s="6">
        <v>24</v>
      </c>
    </row>
    <row r="485" ht="17.25" customHeight="1" spans="1:2">
      <c r="A485" s="4" t="s">
        <v>1077</v>
      </c>
      <c r="B485" s="6"/>
    </row>
    <row r="486" ht="17.25" customHeight="1" spans="1:2">
      <c r="A486" s="4" t="s">
        <v>1078</v>
      </c>
      <c r="B486" s="6"/>
    </row>
    <row r="487" ht="17.25" customHeight="1" spans="1:2">
      <c r="A487" s="4" t="s">
        <v>1079</v>
      </c>
      <c r="B487" s="6"/>
    </row>
    <row r="488" ht="17.25" customHeight="1" spans="1:2">
      <c r="A488" s="4" t="s">
        <v>1080</v>
      </c>
      <c r="B488" s="6"/>
    </row>
    <row r="489" ht="17.25" customHeight="1" spans="1:2">
      <c r="A489" s="4" t="s">
        <v>1081</v>
      </c>
      <c r="B489" s="6"/>
    </row>
    <row r="490" ht="17.25" customHeight="1" spans="1:2">
      <c r="A490" s="4" t="s">
        <v>1082</v>
      </c>
      <c r="B490" s="6"/>
    </row>
    <row r="491" ht="17.25" customHeight="1" spans="1:2">
      <c r="A491" s="4" t="s">
        <v>1083</v>
      </c>
      <c r="B491" s="6"/>
    </row>
    <row r="492" ht="17.25" customHeight="1" spans="1:2">
      <c r="A492" s="4" t="s">
        <v>1084</v>
      </c>
      <c r="B492" s="6"/>
    </row>
    <row r="493" ht="17.25" customHeight="1" spans="1:2">
      <c r="A493" s="4" t="s">
        <v>1085</v>
      </c>
      <c r="B493" s="6">
        <v>150</v>
      </c>
    </row>
    <row r="494" ht="17.25" customHeight="1" spans="1:2">
      <c r="A494" s="4" t="s">
        <v>1086</v>
      </c>
      <c r="B494" s="6">
        <v>150</v>
      </c>
    </row>
    <row r="495" ht="17.25" customHeight="1" spans="1:2">
      <c r="A495" s="4" t="s">
        <v>1087</v>
      </c>
      <c r="B495" s="6"/>
    </row>
    <row r="496" ht="17.25" customHeight="1" spans="1:2">
      <c r="A496" s="4" t="s">
        <v>1088</v>
      </c>
      <c r="B496" s="6"/>
    </row>
    <row r="497" ht="17.25" customHeight="1" spans="1:2">
      <c r="A497" s="4" t="s">
        <v>1089</v>
      </c>
      <c r="B497" s="6">
        <v>307</v>
      </c>
    </row>
    <row r="498" ht="17.25" customHeight="1" spans="1:2">
      <c r="A498" s="4" t="s">
        <v>1090</v>
      </c>
      <c r="B498" s="6">
        <v>307</v>
      </c>
    </row>
    <row r="499" ht="17.25" customHeight="1" spans="1:2">
      <c r="A499" s="4" t="s">
        <v>1091</v>
      </c>
      <c r="B499" s="6"/>
    </row>
    <row r="500" ht="17.25" customHeight="1" spans="1:2">
      <c r="A500" s="4" t="s">
        <v>1092</v>
      </c>
      <c r="B500" s="6"/>
    </row>
    <row r="501" ht="17.25" customHeight="1" spans="1:2">
      <c r="A501" s="4" t="s">
        <v>1093</v>
      </c>
      <c r="B501" s="6"/>
    </row>
    <row r="502" ht="17.25" customHeight="1" spans="1:2">
      <c r="A502" s="4" t="s">
        <v>1094</v>
      </c>
      <c r="B502" s="6">
        <v>2761</v>
      </c>
    </row>
    <row r="503" ht="17.25" customHeight="1" spans="1:2">
      <c r="A503" s="4" t="s">
        <v>1095</v>
      </c>
      <c r="B503" s="6">
        <v>1894</v>
      </c>
    </row>
    <row r="504" ht="17.25" customHeight="1" spans="1:2">
      <c r="A504" s="4" t="s">
        <v>764</v>
      </c>
      <c r="B504" s="6">
        <v>428</v>
      </c>
    </row>
    <row r="505" ht="17.25" customHeight="1" spans="1:2">
      <c r="A505" s="4" t="s">
        <v>765</v>
      </c>
      <c r="B505" s="6"/>
    </row>
    <row r="506" ht="17.25" customHeight="1" spans="1:2">
      <c r="A506" s="4" t="s">
        <v>766</v>
      </c>
      <c r="B506" s="6"/>
    </row>
    <row r="507" ht="17.25" customHeight="1" spans="1:2">
      <c r="A507" s="4" t="s">
        <v>1096</v>
      </c>
      <c r="B507" s="6"/>
    </row>
    <row r="508" ht="17.25" customHeight="1" spans="1:2">
      <c r="A508" s="4" t="s">
        <v>1097</v>
      </c>
      <c r="B508" s="6"/>
    </row>
    <row r="509" ht="17.25" customHeight="1" spans="1:2">
      <c r="A509" s="4" t="s">
        <v>1098</v>
      </c>
      <c r="B509" s="6"/>
    </row>
    <row r="510" ht="17.25" customHeight="1" spans="1:2">
      <c r="A510" s="4" t="s">
        <v>1099</v>
      </c>
      <c r="B510" s="6">
        <v>557</v>
      </c>
    </row>
    <row r="511" ht="17.25" customHeight="1" spans="1:2">
      <c r="A511" s="4" t="s">
        <v>1100</v>
      </c>
      <c r="B511" s="6"/>
    </row>
    <row r="512" ht="17.25" customHeight="1" spans="1:2">
      <c r="A512" s="4" t="s">
        <v>1101</v>
      </c>
      <c r="B512" s="6">
        <v>423</v>
      </c>
    </row>
    <row r="513" ht="17.25" customHeight="1" spans="1:2">
      <c r="A513" s="4" t="s">
        <v>1102</v>
      </c>
      <c r="B513" s="6"/>
    </row>
    <row r="514" ht="17.25" customHeight="1" spans="1:2">
      <c r="A514" s="4" t="s">
        <v>1103</v>
      </c>
      <c r="B514" s="6"/>
    </row>
    <row r="515" ht="17.25" customHeight="1" spans="1:2">
      <c r="A515" s="4" t="s">
        <v>1104</v>
      </c>
      <c r="B515" s="6"/>
    </row>
    <row r="516" ht="17.25" customHeight="1" spans="1:2">
      <c r="A516" s="4" t="s">
        <v>1105</v>
      </c>
      <c r="B516" s="6"/>
    </row>
    <row r="517" ht="17.25" customHeight="1" spans="1:2">
      <c r="A517" s="4" t="s">
        <v>1106</v>
      </c>
      <c r="B517" s="6"/>
    </row>
    <row r="518" ht="17.25" customHeight="1" spans="1:2">
      <c r="A518" s="4" t="s">
        <v>1107</v>
      </c>
      <c r="B518" s="6">
        <v>486</v>
      </c>
    </row>
    <row r="519" ht="17.25" customHeight="1" spans="1:2">
      <c r="A519" s="4" t="s">
        <v>1108</v>
      </c>
      <c r="B519" s="6"/>
    </row>
    <row r="520" ht="17.25" customHeight="1" spans="1:2">
      <c r="A520" s="4" t="s">
        <v>764</v>
      </c>
      <c r="B520" s="6"/>
    </row>
    <row r="521" ht="17.25" customHeight="1" spans="1:2">
      <c r="A521" s="4" t="s">
        <v>765</v>
      </c>
      <c r="B521" s="6"/>
    </row>
    <row r="522" ht="17.25" customHeight="1" spans="1:2">
      <c r="A522" s="4" t="s">
        <v>766</v>
      </c>
      <c r="B522" s="6"/>
    </row>
    <row r="523" ht="17.25" customHeight="1" spans="1:2">
      <c r="A523" s="4" t="s">
        <v>1109</v>
      </c>
      <c r="B523" s="6"/>
    </row>
    <row r="524" ht="17.25" customHeight="1" spans="1:2">
      <c r="A524" s="4" t="s">
        <v>1110</v>
      </c>
      <c r="B524" s="6"/>
    </row>
    <row r="525" ht="17.25" customHeight="1" spans="1:2">
      <c r="A525" s="4" t="s">
        <v>1111</v>
      </c>
      <c r="B525" s="6"/>
    </row>
    <row r="526" ht="17.25" customHeight="1" spans="1:2">
      <c r="A526" s="4" t="s">
        <v>1112</v>
      </c>
      <c r="B526" s="6"/>
    </row>
    <row r="527" ht="17.25" customHeight="1" spans="1:2">
      <c r="A527" s="4" t="s">
        <v>1113</v>
      </c>
      <c r="B527" s="6"/>
    </row>
    <row r="528" ht="17.25" customHeight="1" spans="1:2">
      <c r="A528" s="4" t="s">
        <v>764</v>
      </c>
      <c r="B528" s="6"/>
    </row>
    <row r="529" ht="17.25" customHeight="1" spans="1:2">
      <c r="A529" s="4" t="s">
        <v>765</v>
      </c>
      <c r="B529" s="6"/>
    </row>
    <row r="530" ht="17.25" customHeight="1" spans="1:2">
      <c r="A530" s="4" t="s">
        <v>766</v>
      </c>
      <c r="B530" s="6"/>
    </row>
    <row r="531" ht="17.25" customHeight="1" spans="1:2">
      <c r="A531" s="4" t="s">
        <v>1114</v>
      </c>
      <c r="B531" s="6"/>
    </row>
    <row r="532" ht="17.25" customHeight="1" spans="1:2">
      <c r="A532" s="4" t="s">
        <v>1115</v>
      </c>
      <c r="B532" s="6"/>
    </row>
    <row r="533" ht="17.25" customHeight="1" spans="1:2">
      <c r="A533" s="4" t="s">
        <v>1116</v>
      </c>
      <c r="B533" s="6"/>
    </row>
    <row r="534" ht="17.25" customHeight="1" spans="1:2">
      <c r="A534" s="4" t="s">
        <v>1117</v>
      </c>
      <c r="B534" s="6"/>
    </row>
    <row r="535" ht="17.25" customHeight="1" spans="1:2">
      <c r="A535" s="4" t="s">
        <v>1118</v>
      </c>
      <c r="B535" s="6"/>
    </row>
    <row r="536" ht="17.25" customHeight="1" spans="1:2">
      <c r="A536" s="4" t="s">
        <v>1119</v>
      </c>
      <c r="B536" s="6"/>
    </row>
    <row r="537" ht="17.25" customHeight="1" spans="1:2">
      <c r="A537" s="4" t="s">
        <v>1120</v>
      </c>
      <c r="B537" s="6"/>
    </row>
    <row r="538" ht="17.25" customHeight="1" spans="1:2">
      <c r="A538" s="4" t="s">
        <v>1121</v>
      </c>
      <c r="B538" s="6"/>
    </row>
    <row r="539" ht="17.25" customHeight="1" spans="1:2">
      <c r="A539" s="4" t="s">
        <v>764</v>
      </c>
      <c r="B539" s="6"/>
    </row>
    <row r="540" ht="17.25" customHeight="1" spans="1:2">
      <c r="A540" s="4" t="s">
        <v>765</v>
      </c>
      <c r="B540" s="6"/>
    </row>
    <row r="541" ht="17.25" customHeight="1" spans="1:2">
      <c r="A541" s="4" t="s">
        <v>766</v>
      </c>
      <c r="B541" s="6"/>
    </row>
    <row r="542" ht="17.25" customHeight="1" spans="1:2">
      <c r="A542" s="4" t="s">
        <v>1122</v>
      </c>
      <c r="B542" s="6"/>
    </row>
    <row r="543" ht="17.25" customHeight="1" spans="1:2">
      <c r="A543" s="4" t="s">
        <v>1123</v>
      </c>
      <c r="B543" s="6"/>
    </row>
    <row r="544" ht="17.25" customHeight="1" spans="1:2">
      <c r="A544" s="4" t="s">
        <v>1124</v>
      </c>
      <c r="B544" s="6"/>
    </row>
    <row r="545" ht="17.25" customHeight="1" spans="1:2">
      <c r="A545" s="4" t="s">
        <v>1125</v>
      </c>
      <c r="B545" s="6"/>
    </row>
    <row r="546" ht="17.25" customHeight="1" spans="1:2">
      <c r="A546" s="4" t="s">
        <v>1126</v>
      </c>
      <c r="B546" s="6"/>
    </row>
    <row r="547" ht="17.25" customHeight="1" spans="1:2">
      <c r="A547" s="4" t="s">
        <v>1127</v>
      </c>
      <c r="B547" s="6">
        <v>836</v>
      </c>
    </row>
    <row r="548" ht="17.25" customHeight="1" spans="1:2">
      <c r="A548" s="4" t="s">
        <v>764</v>
      </c>
      <c r="B548" s="6"/>
    </row>
    <row r="549" ht="17.25" customHeight="1" spans="1:2">
      <c r="A549" s="4" t="s">
        <v>765</v>
      </c>
      <c r="B549" s="6"/>
    </row>
    <row r="550" ht="17.25" customHeight="1" spans="1:2">
      <c r="A550" s="4" t="s">
        <v>766</v>
      </c>
      <c r="B550" s="6"/>
    </row>
    <row r="551" ht="17.25" customHeight="1" spans="1:2">
      <c r="A551" s="4" t="s">
        <v>1128</v>
      </c>
      <c r="B551" s="6"/>
    </row>
    <row r="552" ht="17.25" customHeight="1" spans="1:2">
      <c r="A552" s="4" t="s">
        <v>1129</v>
      </c>
      <c r="B552" s="6"/>
    </row>
    <row r="553" ht="17.25" customHeight="1" spans="1:2">
      <c r="A553" s="4" t="s">
        <v>1130</v>
      </c>
      <c r="B553" s="6"/>
    </row>
    <row r="554" ht="17.25" customHeight="1" spans="1:2">
      <c r="A554" s="4" t="s">
        <v>1131</v>
      </c>
      <c r="B554" s="6">
        <v>836</v>
      </c>
    </row>
    <row r="555" ht="17.25" customHeight="1" spans="1:2">
      <c r="A555" s="4" t="s">
        <v>1132</v>
      </c>
      <c r="B555" s="6">
        <v>31</v>
      </c>
    </row>
    <row r="556" ht="17.25" customHeight="1" spans="1:2">
      <c r="A556" s="4" t="s">
        <v>1133</v>
      </c>
      <c r="B556" s="6">
        <v>31</v>
      </c>
    </row>
    <row r="557" ht="17.25" customHeight="1" spans="1:2">
      <c r="A557" s="4" t="s">
        <v>1134</v>
      </c>
      <c r="B557" s="6"/>
    </row>
    <row r="558" ht="17.25" customHeight="1" spans="1:2">
      <c r="A558" s="4" t="s">
        <v>1135</v>
      </c>
      <c r="B558" s="6"/>
    </row>
    <row r="559" ht="17.25" customHeight="1" spans="1:2">
      <c r="A559" s="4" t="s">
        <v>1136</v>
      </c>
      <c r="B559" s="6">
        <v>59610</v>
      </c>
    </row>
    <row r="560" ht="17.25" customHeight="1" spans="1:2">
      <c r="A560" s="4" t="s">
        <v>1137</v>
      </c>
      <c r="B560" s="6">
        <v>2698</v>
      </c>
    </row>
    <row r="561" ht="17.25" customHeight="1" spans="1:2">
      <c r="A561" s="4" t="s">
        <v>764</v>
      </c>
      <c r="B561" s="6">
        <v>1085</v>
      </c>
    </row>
    <row r="562" ht="17.25" customHeight="1" spans="1:2">
      <c r="A562" s="4" t="s">
        <v>765</v>
      </c>
      <c r="B562" s="6"/>
    </row>
    <row r="563" ht="17.25" customHeight="1" spans="1:2">
      <c r="A563" s="4" t="s">
        <v>766</v>
      </c>
      <c r="B563" s="6"/>
    </row>
    <row r="564" ht="17.25" customHeight="1" spans="1:2">
      <c r="A564" s="4" t="s">
        <v>1138</v>
      </c>
      <c r="B564" s="6"/>
    </row>
    <row r="565" ht="17.25" customHeight="1" spans="1:2">
      <c r="A565" s="4" t="s">
        <v>1139</v>
      </c>
      <c r="B565" s="6"/>
    </row>
    <row r="566" ht="17.25" customHeight="1" spans="1:2">
      <c r="A566" s="4" t="s">
        <v>1140</v>
      </c>
      <c r="B566" s="6"/>
    </row>
    <row r="567" ht="17.25" customHeight="1" spans="1:2">
      <c r="A567" s="4" t="s">
        <v>1141</v>
      </c>
      <c r="B567" s="6"/>
    </row>
    <row r="568" ht="17.25" customHeight="1" spans="1:2">
      <c r="A568" s="4" t="s">
        <v>804</v>
      </c>
      <c r="B568" s="6"/>
    </row>
    <row r="569" ht="17.25" customHeight="1" spans="1:2">
      <c r="A569" s="4" t="s">
        <v>1142</v>
      </c>
      <c r="B569" s="6">
        <v>630</v>
      </c>
    </row>
    <row r="570" ht="17.25" customHeight="1" spans="1:2">
      <c r="A570" s="4" t="s">
        <v>1143</v>
      </c>
      <c r="B570" s="6"/>
    </row>
    <row r="571" ht="17.25" customHeight="1" spans="1:2">
      <c r="A571" s="4" t="s">
        <v>1144</v>
      </c>
      <c r="B571" s="6"/>
    </row>
    <row r="572" ht="17.25" customHeight="1" spans="1:2">
      <c r="A572" s="4" t="s">
        <v>1145</v>
      </c>
      <c r="B572" s="6"/>
    </row>
    <row r="573" ht="17.25" customHeight="1" spans="1:2">
      <c r="A573" s="4" t="s">
        <v>1146</v>
      </c>
      <c r="B573" s="6"/>
    </row>
    <row r="574" ht="17.25" customHeight="1" spans="1:2">
      <c r="A574" s="4" t="s">
        <v>1147</v>
      </c>
      <c r="B574" s="6"/>
    </row>
    <row r="575" ht="17.25" customHeight="1" spans="1:2">
      <c r="A575" s="4" t="s">
        <v>1148</v>
      </c>
      <c r="B575" s="6"/>
    </row>
    <row r="576" ht="17.25" customHeight="1" spans="1:2">
      <c r="A576" s="4" t="s">
        <v>1149</v>
      </c>
      <c r="B576" s="6"/>
    </row>
    <row r="577" ht="17.25" customHeight="1" spans="1:2">
      <c r="A577" s="4" t="s">
        <v>773</v>
      </c>
      <c r="B577" s="6"/>
    </row>
    <row r="578" ht="17.25" customHeight="1" spans="1:2">
      <c r="A578" s="4" t="s">
        <v>1150</v>
      </c>
      <c r="B578" s="6">
        <v>983</v>
      </c>
    </row>
    <row r="579" ht="17.25" customHeight="1" spans="1:2">
      <c r="A579" s="4" t="s">
        <v>1151</v>
      </c>
      <c r="B579" s="6">
        <v>1358</v>
      </c>
    </row>
    <row r="580" ht="17.25" customHeight="1" spans="1:2">
      <c r="A580" s="4" t="s">
        <v>764</v>
      </c>
      <c r="B580" s="6">
        <v>101</v>
      </c>
    </row>
    <row r="581" ht="17.25" customHeight="1" spans="1:2">
      <c r="A581" s="4" t="s">
        <v>765</v>
      </c>
      <c r="B581" s="6"/>
    </row>
    <row r="582" ht="17.25" customHeight="1" spans="1:2">
      <c r="A582" s="4" t="s">
        <v>766</v>
      </c>
      <c r="B582" s="6"/>
    </row>
    <row r="583" ht="17.25" customHeight="1" spans="1:2">
      <c r="A583" s="4" t="s">
        <v>1152</v>
      </c>
      <c r="B583" s="6"/>
    </row>
    <row r="584" ht="17.25" customHeight="1" spans="1:2">
      <c r="A584" s="4" t="s">
        <v>1153</v>
      </c>
      <c r="B584" s="6"/>
    </row>
    <row r="585" ht="17.25" customHeight="1" spans="1:2">
      <c r="A585" s="4" t="s">
        <v>1154</v>
      </c>
      <c r="B585" s="6"/>
    </row>
    <row r="586" ht="17.25" customHeight="1" spans="1:2">
      <c r="A586" s="4" t="s">
        <v>1155</v>
      </c>
      <c r="B586" s="6">
        <v>1257</v>
      </c>
    </row>
    <row r="587" ht="17.25" customHeight="1" spans="1:2">
      <c r="A587" s="4" t="s">
        <v>1156</v>
      </c>
      <c r="B587" s="6">
        <v>28012</v>
      </c>
    </row>
    <row r="588" ht="17.25" customHeight="1" spans="1:2">
      <c r="A588" s="4" t="s">
        <v>1157</v>
      </c>
      <c r="B588" s="6">
        <v>2459</v>
      </c>
    </row>
    <row r="589" ht="17.25" customHeight="1" spans="1:2">
      <c r="A589" s="4" t="s">
        <v>1158</v>
      </c>
      <c r="B589" s="6">
        <v>4420</v>
      </c>
    </row>
    <row r="590" ht="17.25" customHeight="1" spans="1:2">
      <c r="A590" s="4" t="s">
        <v>1159</v>
      </c>
      <c r="B590" s="6"/>
    </row>
    <row r="591" ht="17.25" customHeight="1" spans="1:2">
      <c r="A591" s="4" t="s">
        <v>1160</v>
      </c>
      <c r="B591" s="6">
        <v>6844</v>
      </c>
    </row>
    <row r="592" ht="17.25" customHeight="1" spans="1:2">
      <c r="A592" s="4" t="s">
        <v>1161</v>
      </c>
      <c r="B592" s="6">
        <v>257</v>
      </c>
    </row>
    <row r="593" ht="17.25" customHeight="1" spans="1:2">
      <c r="A593" s="4" t="s">
        <v>1162</v>
      </c>
      <c r="B593" s="6">
        <v>13510</v>
      </c>
    </row>
    <row r="594" ht="17.25" customHeight="1" spans="1:2">
      <c r="A594" s="4" t="s">
        <v>1163</v>
      </c>
      <c r="B594" s="6">
        <v>522</v>
      </c>
    </row>
    <row r="595" ht="17.25" customHeight="1" spans="1:2">
      <c r="A595" s="4" t="s">
        <v>1164</v>
      </c>
      <c r="B595" s="6"/>
    </row>
    <row r="596" ht="17.25" customHeight="1" spans="1:2">
      <c r="A596" s="4" t="s">
        <v>1165</v>
      </c>
      <c r="B596" s="6"/>
    </row>
    <row r="597" ht="17.25" customHeight="1" spans="1:2">
      <c r="A597" s="4" t="s">
        <v>1166</v>
      </c>
      <c r="B597" s="6"/>
    </row>
    <row r="598" ht="17.25" customHeight="1" spans="1:2">
      <c r="A598" s="4" t="s">
        <v>1167</v>
      </c>
      <c r="B598" s="6"/>
    </row>
    <row r="599" ht="17.25" customHeight="1" spans="1:2">
      <c r="A599" s="4" t="s">
        <v>1168</v>
      </c>
      <c r="B599" s="6"/>
    </row>
    <row r="600" ht="17.25" customHeight="1" spans="1:2">
      <c r="A600" s="4" t="s">
        <v>1169</v>
      </c>
      <c r="B600" s="6">
        <v>3145</v>
      </c>
    </row>
    <row r="601" ht="17.25" customHeight="1" spans="1:2">
      <c r="A601" s="4" t="s">
        <v>1170</v>
      </c>
      <c r="B601" s="6">
        <v>690</v>
      </c>
    </row>
    <row r="602" ht="17.25" customHeight="1" spans="1:2">
      <c r="A602" s="4" t="s">
        <v>1171</v>
      </c>
      <c r="B602" s="6"/>
    </row>
    <row r="603" ht="17.25" customHeight="1" spans="1:2">
      <c r="A603" s="4" t="s">
        <v>1172</v>
      </c>
      <c r="B603" s="6">
        <v>4</v>
      </c>
    </row>
    <row r="604" ht="17.25" customHeight="1" spans="1:2">
      <c r="A604" s="4" t="s">
        <v>1173</v>
      </c>
      <c r="B604" s="6">
        <v>948</v>
      </c>
    </row>
    <row r="605" ht="17.25" customHeight="1" spans="1:2">
      <c r="A605" s="4" t="s">
        <v>1174</v>
      </c>
      <c r="B605" s="6"/>
    </row>
    <row r="606" ht="17.25" customHeight="1" spans="1:2">
      <c r="A606" s="4" t="s">
        <v>1175</v>
      </c>
      <c r="B606" s="6"/>
    </row>
    <row r="607" ht="17.25" customHeight="1" spans="1:2">
      <c r="A607" s="4" t="s">
        <v>1176</v>
      </c>
      <c r="B607" s="6">
        <v>10</v>
      </c>
    </row>
    <row r="608" ht="17.25" customHeight="1" spans="1:2">
      <c r="A608" s="4" t="s">
        <v>1177</v>
      </c>
      <c r="B608" s="6"/>
    </row>
    <row r="609" ht="17.25" customHeight="1" spans="1:2">
      <c r="A609" s="4" t="s">
        <v>1178</v>
      </c>
      <c r="B609" s="6">
        <v>1493</v>
      </c>
    </row>
    <row r="610" ht="17.25" customHeight="1" spans="1:2">
      <c r="A610" s="4" t="s">
        <v>1179</v>
      </c>
      <c r="B610" s="6">
        <v>5279</v>
      </c>
    </row>
    <row r="611" ht="17.25" customHeight="1" spans="1:2">
      <c r="A611" s="4" t="s">
        <v>1180</v>
      </c>
      <c r="B611" s="6">
        <v>1247</v>
      </c>
    </row>
    <row r="612" ht="17.25" customHeight="1" spans="1:2">
      <c r="A612" s="4" t="s">
        <v>1181</v>
      </c>
      <c r="B612" s="6"/>
    </row>
    <row r="613" ht="17.25" customHeight="1" spans="1:2">
      <c r="A613" s="4" t="s">
        <v>1182</v>
      </c>
      <c r="B613" s="6"/>
    </row>
    <row r="614" ht="17.25" customHeight="1" spans="1:2">
      <c r="A614" s="4" t="s">
        <v>1183</v>
      </c>
      <c r="B614" s="6">
        <v>756</v>
      </c>
    </row>
    <row r="615" ht="17.25" customHeight="1" spans="1:2">
      <c r="A615" s="4" t="s">
        <v>1184</v>
      </c>
      <c r="B615" s="6">
        <v>422</v>
      </c>
    </row>
    <row r="616" ht="17.25" customHeight="1" spans="1:2">
      <c r="A616" s="4" t="s">
        <v>1185</v>
      </c>
      <c r="B616" s="6"/>
    </row>
    <row r="617" ht="17.25" customHeight="1" spans="1:2">
      <c r="A617" s="4" t="s">
        <v>1186</v>
      </c>
      <c r="B617" s="6"/>
    </row>
    <row r="618" ht="17.25" customHeight="1" spans="1:2">
      <c r="A618" s="4" t="s">
        <v>1187</v>
      </c>
      <c r="B618" s="6">
        <v>2854</v>
      </c>
    </row>
    <row r="619" ht="17.25" customHeight="1" spans="1:2">
      <c r="A619" s="4" t="s">
        <v>1188</v>
      </c>
      <c r="B619" s="6">
        <v>1830</v>
      </c>
    </row>
    <row r="620" ht="17.25" customHeight="1" spans="1:2">
      <c r="A620" s="4" t="s">
        <v>1189</v>
      </c>
      <c r="B620" s="6">
        <v>263</v>
      </c>
    </row>
    <row r="621" ht="17.25" customHeight="1" spans="1:2">
      <c r="A621" s="4" t="s">
        <v>1190</v>
      </c>
      <c r="B621" s="6">
        <v>2</v>
      </c>
    </row>
    <row r="622" ht="17.25" customHeight="1" spans="1:2">
      <c r="A622" s="4" t="s">
        <v>1191</v>
      </c>
      <c r="B622" s="6">
        <v>206</v>
      </c>
    </row>
    <row r="623" ht="17.25" customHeight="1" spans="1:2">
      <c r="A623" s="4" t="s">
        <v>1192</v>
      </c>
      <c r="B623" s="6">
        <v>11</v>
      </c>
    </row>
    <row r="624" ht="17.25" customHeight="1" spans="1:2">
      <c r="A624" s="4" t="s">
        <v>1193</v>
      </c>
      <c r="B624" s="6">
        <v>61</v>
      </c>
    </row>
    <row r="625" ht="17.25" customHeight="1" spans="1:2">
      <c r="A625" s="4" t="s">
        <v>1194</v>
      </c>
      <c r="B625" s="6">
        <v>1287</v>
      </c>
    </row>
    <row r="626" ht="17.25" customHeight="1" spans="1:2">
      <c r="A626" s="4" t="s">
        <v>1195</v>
      </c>
      <c r="B626" s="6">
        <v>1940</v>
      </c>
    </row>
    <row r="627" ht="17.25" customHeight="1" spans="1:2">
      <c r="A627" s="4" t="s">
        <v>1196</v>
      </c>
      <c r="B627" s="6">
        <v>596</v>
      </c>
    </row>
    <row r="628" ht="17.25" customHeight="1" spans="1:2">
      <c r="A628" s="4" t="s">
        <v>1197</v>
      </c>
      <c r="B628" s="6">
        <v>1339</v>
      </c>
    </row>
    <row r="629" ht="17.25" customHeight="1" spans="1:2">
      <c r="A629" s="4" t="s">
        <v>1198</v>
      </c>
      <c r="B629" s="6"/>
    </row>
    <row r="630" ht="17.25" customHeight="1" spans="1:2">
      <c r="A630" s="4" t="s">
        <v>1199</v>
      </c>
      <c r="B630" s="6"/>
    </row>
    <row r="631" ht="17.25" customHeight="1" spans="1:2">
      <c r="A631" s="4" t="s">
        <v>1200</v>
      </c>
      <c r="B631" s="6"/>
    </row>
    <row r="632" ht="17.25" customHeight="1" spans="1:2">
      <c r="A632" s="4" t="s">
        <v>1201</v>
      </c>
      <c r="B632" s="6">
        <v>5</v>
      </c>
    </row>
    <row r="633" ht="17.25" customHeight="1" spans="1:2">
      <c r="A633" s="4" t="s">
        <v>1202</v>
      </c>
      <c r="B633" s="6"/>
    </row>
    <row r="634" ht="17.25" customHeight="1" spans="1:2">
      <c r="A634" s="4" t="s">
        <v>1203</v>
      </c>
      <c r="B634" s="6">
        <v>1523</v>
      </c>
    </row>
    <row r="635" ht="17.25" customHeight="1" spans="1:2">
      <c r="A635" s="4" t="s">
        <v>764</v>
      </c>
      <c r="B635" s="6">
        <v>437</v>
      </c>
    </row>
    <row r="636" ht="17.25" customHeight="1" spans="1:2">
      <c r="A636" s="4" t="s">
        <v>765</v>
      </c>
      <c r="B636" s="6"/>
    </row>
    <row r="637" ht="17.25" customHeight="1" spans="1:2">
      <c r="A637" s="4" t="s">
        <v>766</v>
      </c>
      <c r="B637" s="6"/>
    </row>
    <row r="638" ht="17.25" customHeight="1" spans="1:2">
      <c r="A638" s="4" t="s">
        <v>1204</v>
      </c>
      <c r="B638" s="6"/>
    </row>
    <row r="639" ht="17.25" customHeight="1" spans="1:2">
      <c r="A639" s="4" t="s">
        <v>1205</v>
      </c>
      <c r="B639" s="6">
        <v>30</v>
      </c>
    </row>
    <row r="640" ht="17.25" customHeight="1" spans="1:2">
      <c r="A640" s="4" t="s">
        <v>1206</v>
      </c>
      <c r="B640" s="6"/>
    </row>
    <row r="641" ht="17.25" customHeight="1" spans="1:2">
      <c r="A641" s="4" t="s">
        <v>1207</v>
      </c>
      <c r="B641" s="6">
        <v>1024</v>
      </c>
    </row>
    <row r="642" ht="17.25" customHeight="1" spans="1:2">
      <c r="A642" s="4" t="s">
        <v>1208</v>
      </c>
      <c r="B642" s="6">
        <v>32</v>
      </c>
    </row>
    <row r="643" ht="17.25" customHeight="1" spans="1:2">
      <c r="A643" s="4" t="s">
        <v>1209</v>
      </c>
      <c r="B643" s="6"/>
    </row>
    <row r="644" ht="17.25" customHeight="1" spans="1:2">
      <c r="A644" s="4" t="s">
        <v>764</v>
      </c>
      <c r="B644" s="6"/>
    </row>
    <row r="645" ht="17.25" customHeight="1" spans="1:2">
      <c r="A645" s="4" t="s">
        <v>765</v>
      </c>
      <c r="B645" s="6"/>
    </row>
    <row r="646" ht="17.25" customHeight="1" spans="1:2">
      <c r="A646" s="4" t="s">
        <v>766</v>
      </c>
      <c r="B646" s="6"/>
    </row>
    <row r="647" ht="17.25" customHeight="1" spans="1:2">
      <c r="A647" s="4" t="s">
        <v>773</v>
      </c>
      <c r="B647" s="6"/>
    </row>
    <row r="648" ht="17.25" customHeight="1" spans="1:2">
      <c r="A648" s="4" t="s">
        <v>1210</v>
      </c>
      <c r="B648" s="6"/>
    </row>
    <row r="649" ht="17.25" customHeight="1" spans="1:2">
      <c r="A649" s="4" t="s">
        <v>1211</v>
      </c>
      <c r="B649" s="6">
        <v>5782</v>
      </c>
    </row>
    <row r="650" ht="17.25" customHeight="1" spans="1:2">
      <c r="A650" s="4" t="s">
        <v>1212</v>
      </c>
      <c r="B650" s="6">
        <v>386</v>
      </c>
    </row>
    <row r="651" ht="17.25" customHeight="1" spans="1:2">
      <c r="A651" s="4" t="s">
        <v>1213</v>
      </c>
      <c r="B651" s="6">
        <v>5396</v>
      </c>
    </row>
    <row r="652" ht="17.25" customHeight="1" spans="1:2">
      <c r="A652" s="4" t="s">
        <v>1214</v>
      </c>
      <c r="B652" s="6">
        <v>118</v>
      </c>
    </row>
    <row r="653" ht="17.25" customHeight="1" spans="1:2">
      <c r="A653" s="4" t="s">
        <v>1215</v>
      </c>
      <c r="B653" s="6">
        <v>118</v>
      </c>
    </row>
    <row r="654" ht="17.25" customHeight="1" spans="1:2">
      <c r="A654" s="4" t="s">
        <v>1216</v>
      </c>
      <c r="B654" s="6"/>
    </row>
    <row r="655" ht="17.25" customHeight="1" spans="1:2">
      <c r="A655" s="4" t="s">
        <v>1217</v>
      </c>
      <c r="B655" s="6">
        <v>3172</v>
      </c>
    </row>
    <row r="656" ht="17.25" customHeight="1" spans="1:2">
      <c r="A656" s="4" t="s">
        <v>1218</v>
      </c>
      <c r="B656" s="6">
        <v>26</v>
      </c>
    </row>
    <row r="657" ht="17.25" customHeight="1" spans="1:2">
      <c r="A657" s="4" t="s">
        <v>1219</v>
      </c>
      <c r="B657" s="6">
        <v>3146</v>
      </c>
    </row>
    <row r="658" ht="17.25" customHeight="1" spans="1:2">
      <c r="A658" s="4" t="s">
        <v>1220</v>
      </c>
      <c r="B658" s="6"/>
    </row>
    <row r="659" ht="17.25" customHeight="1" spans="1:2">
      <c r="A659" s="4" t="s">
        <v>1221</v>
      </c>
      <c r="B659" s="6"/>
    </row>
    <row r="660" ht="17.25" customHeight="1" spans="1:2">
      <c r="A660" s="4" t="s">
        <v>1222</v>
      </c>
      <c r="B660" s="6"/>
    </row>
    <row r="661" ht="17.25" customHeight="1" spans="1:2">
      <c r="A661" s="4" t="s">
        <v>1223</v>
      </c>
      <c r="B661" s="6"/>
    </row>
    <row r="662" ht="17.25" customHeight="1" spans="1:2">
      <c r="A662" s="4" t="s">
        <v>1224</v>
      </c>
      <c r="B662" s="6"/>
    </row>
    <row r="663" ht="17.25" customHeight="1" spans="1:2">
      <c r="A663" s="4" t="s">
        <v>1225</v>
      </c>
      <c r="B663" s="6"/>
    </row>
    <row r="664" ht="17.25" customHeight="1" spans="1:2">
      <c r="A664" s="4" t="s">
        <v>1226</v>
      </c>
      <c r="B664" s="6">
        <v>3118</v>
      </c>
    </row>
    <row r="665" ht="17.25" customHeight="1" spans="1:2">
      <c r="A665" s="4" t="s">
        <v>1227</v>
      </c>
      <c r="B665" s="6"/>
    </row>
    <row r="666" ht="17.25" customHeight="1" spans="1:2">
      <c r="A666" s="4" t="s">
        <v>1228</v>
      </c>
      <c r="B666" s="6">
        <v>3118</v>
      </c>
    </row>
    <row r="667" ht="17.25" customHeight="1" spans="1:2">
      <c r="A667" s="4" t="s">
        <v>1229</v>
      </c>
      <c r="B667" s="6"/>
    </row>
    <row r="668" ht="17.25" customHeight="1" spans="1:2">
      <c r="A668" s="4" t="s">
        <v>1230</v>
      </c>
      <c r="B668" s="6"/>
    </row>
    <row r="669" ht="17.25" customHeight="1" spans="1:2">
      <c r="A669" s="4" t="s">
        <v>1231</v>
      </c>
      <c r="B669" s="6"/>
    </row>
    <row r="670" ht="17.25" customHeight="1" spans="1:2">
      <c r="A670" s="4" t="s">
        <v>1232</v>
      </c>
      <c r="B670" s="6"/>
    </row>
    <row r="671" ht="17.25" customHeight="1" spans="1:2">
      <c r="A671" s="4" t="s">
        <v>1233</v>
      </c>
      <c r="B671" s="6"/>
    </row>
    <row r="672" ht="17.25" customHeight="1" spans="1:2">
      <c r="A672" s="4" t="s">
        <v>1234</v>
      </c>
      <c r="B672" s="6">
        <v>348</v>
      </c>
    </row>
    <row r="673" ht="17.25" customHeight="1" spans="1:2">
      <c r="A673" s="4" t="s">
        <v>764</v>
      </c>
      <c r="B673" s="6">
        <v>330</v>
      </c>
    </row>
    <row r="674" ht="17.25" customHeight="1" spans="1:2">
      <c r="A674" s="4" t="s">
        <v>765</v>
      </c>
      <c r="B674" s="6"/>
    </row>
    <row r="675" ht="17.25" customHeight="1" spans="1:2">
      <c r="A675" s="4" t="s">
        <v>766</v>
      </c>
      <c r="B675" s="6"/>
    </row>
    <row r="676" ht="17.25" customHeight="1" spans="1:2">
      <c r="A676" s="4" t="s">
        <v>1235</v>
      </c>
      <c r="B676" s="6">
        <v>18</v>
      </c>
    </row>
    <row r="677" ht="17.25" customHeight="1" spans="1:2">
      <c r="A677" s="4" t="s">
        <v>1236</v>
      </c>
      <c r="B677" s="6"/>
    </row>
    <row r="678" ht="17.25" customHeight="1" spans="1:2">
      <c r="A678" s="4" t="s">
        <v>804</v>
      </c>
      <c r="B678" s="6"/>
    </row>
    <row r="679" ht="17.25" customHeight="1" spans="1:2">
      <c r="A679" s="4" t="s">
        <v>773</v>
      </c>
      <c r="B679" s="6"/>
    </row>
    <row r="680" ht="17.25" customHeight="1" spans="1:2">
      <c r="A680" s="4" t="s">
        <v>1237</v>
      </c>
      <c r="B680" s="6"/>
    </row>
    <row r="681" ht="17.25" customHeight="1" spans="1:2">
      <c r="A681" s="4" t="s">
        <v>1238</v>
      </c>
      <c r="B681" s="6"/>
    </row>
    <row r="682" ht="17.25" customHeight="1" spans="1:2">
      <c r="A682" s="4" t="s">
        <v>1239</v>
      </c>
      <c r="B682" s="6"/>
    </row>
    <row r="683" ht="17.25" customHeight="1" spans="1:2">
      <c r="A683" s="4" t="s">
        <v>1240</v>
      </c>
      <c r="B683" s="6"/>
    </row>
    <row r="684" ht="17.25" customHeight="1" spans="1:2">
      <c r="A684" s="4" t="s">
        <v>1241</v>
      </c>
      <c r="B684" s="6">
        <v>1287</v>
      </c>
    </row>
    <row r="685" ht="17.25" customHeight="1" spans="1:2">
      <c r="A685" s="4" t="s">
        <v>1242</v>
      </c>
      <c r="B685" s="6">
        <v>1287</v>
      </c>
    </row>
    <row r="686" ht="17.25" customHeight="1" spans="1:2">
      <c r="A686" s="4" t="s">
        <v>1243</v>
      </c>
      <c r="B686" s="6">
        <v>32261</v>
      </c>
    </row>
    <row r="687" ht="17.25" customHeight="1" spans="1:2">
      <c r="A687" s="4" t="s">
        <v>1244</v>
      </c>
      <c r="B687" s="6">
        <v>1668</v>
      </c>
    </row>
    <row r="688" ht="17.25" customHeight="1" spans="1:2">
      <c r="A688" s="4" t="s">
        <v>764</v>
      </c>
      <c r="B688" s="6">
        <v>730</v>
      </c>
    </row>
    <row r="689" ht="17.25" customHeight="1" spans="1:2">
      <c r="A689" s="4" t="s">
        <v>765</v>
      </c>
      <c r="B689" s="6"/>
    </row>
    <row r="690" ht="17.25" customHeight="1" spans="1:2">
      <c r="A690" s="4" t="s">
        <v>766</v>
      </c>
      <c r="B690" s="6"/>
    </row>
    <row r="691" ht="17.25" customHeight="1" spans="1:2">
      <c r="A691" s="4" t="s">
        <v>1245</v>
      </c>
      <c r="B691" s="6">
        <v>938</v>
      </c>
    </row>
    <row r="692" ht="17.25" customHeight="1" spans="1:2">
      <c r="A692" s="4" t="s">
        <v>1246</v>
      </c>
      <c r="B692" s="6">
        <v>687</v>
      </c>
    </row>
    <row r="693" ht="17.25" customHeight="1" spans="1:2">
      <c r="A693" s="4" t="s">
        <v>1247</v>
      </c>
      <c r="B693" s="6">
        <v>100</v>
      </c>
    </row>
    <row r="694" ht="17.25" customHeight="1" spans="1:2">
      <c r="A694" s="4" t="s">
        <v>1248</v>
      </c>
      <c r="B694" s="6">
        <v>200</v>
      </c>
    </row>
    <row r="695" ht="17.25" customHeight="1" spans="1:2">
      <c r="A695" s="4" t="s">
        <v>1249</v>
      </c>
      <c r="B695" s="6"/>
    </row>
    <row r="696" ht="17.25" customHeight="1" spans="1:2">
      <c r="A696" s="4" t="s">
        <v>1250</v>
      </c>
      <c r="B696" s="6"/>
    </row>
    <row r="697" ht="17.25" customHeight="1" spans="1:2">
      <c r="A697" s="4" t="s">
        <v>1251</v>
      </c>
      <c r="B697" s="6"/>
    </row>
    <row r="698" ht="17.25" customHeight="1" spans="1:2">
      <c r="A698" s="4" t="s">
        <v>1252</v>
      </c>
      <c r="B698" s="6">
        <v>304</v>
      </c>
    </row>
    <row r="699" ht="17.25" customHeight="1" spans="1:2">
      <c r="A699" s="4" t="s">
        <v>1253</v>
      </c>
      <c r="B699" s="6"/>
    </row>
    <row r="700" ht="17.25" customHeight="1" spans="1:2">
      <c r="A700" s="4" t="s">
        <v>1254</v>
      </c>
      <c r="B700" s="6"/>
    </row>
    <row r="701" ht="17.25" customHeight="1" spans="1:2">
      <c r="A701" s="4" t="s">
        <v>1255</v>
      </c>
      <c r="B701" s="6"/>
    </row>
    <row r="702" ht="17.25" customHeight="1" spans="1:2">
      <c r="A702" s="4" t="s">
        <v>1256</v>
      </c>
      <c r="B702" s="6"/>
    </row>
    <row r="703" ht="17.25" customHeight="1" spans="1:2">
      <c r="A703" s="4" t="s">
        <v>1257</v>
      </c>
      <c r="B703" s="6"/>
    </row>
    <row r="704" ht="17.25" customHeight="1" spans="1:2">
      <c r="A704" s="4" t="s">
        <v>1258</v>
      </c>
      <c r="B704" s="6"/>
    </row>
    <row r="705" ht="17.25" customHeight="1" spans="1:2">
      <c r="A705" s="4" t="s">
        <v>1259</v>
      </c>
      <c r="B705" s="6"/>
    </row>
    <row r="706" ht="17.25" customHeight="1" spans="1:2">
      <c r="A706" s="4" t="s">
        <v>1260</v>
      </c>
      <c r="B706" s="6">
        <v>83</v>
      </c>
    </row>
    <row r="707" ht="17.25" customHeight="1" spans="1:2">
      <c r="A707" s="4" t="s">
        <v>1261</v>
      </c>
      <c r="B707" s="6">
        <v>376</v>
      </c>
    </row>
    <row r="708" ht="17.25" customHeight="1" spans="1:2">
      <c r="A708" s="4" t="s">
        <v>1262</v>
      </c>
      <c r="B708" s="6"/>
    </row>
    <row r="709" ht="17.25" customHeight="1" spans="1:2">
      <c r="A709" s="4" t="s">
        <v>1263</v>
      </c>
      <c r="B709" s="6"/>
    </row>
    <row r="710" ht="17.25" customHeight="1" spans="1:2">
      <c r="A710" s="4" t="s">
        <v>1264</v>
      </c>
      <c r="B710" s="6">
        <v>376</v>
      </c>
    </row>
    <row r="711" ht="17.25" customHeight="1" spans="1:2">
      <c r="A711" s="4" t="s">
        <v>1265</v>
      </c>
      <c r="B711" s="6">
        <v>9790</v>
      </c>
    </row>
    <row r="712" ht="17.25" customHeight="1" spans="1:2">
      <c r="A712" s="4" t="s">
        <v>1266</v>
      </c>
      <c r="B712" s="6">
        <v>1700</v>
      </c>
    </row>
    <row r="713" ht="17.25" customHeight="1" spans="1:2">
      <c r="A713" s="4" t="s">
        <v>1267</v>
      </c>
      <c r="B713" s="6"/>
    </row>
    <row r="714" ht="17.25" customHeight="1" spans="1:2">
      <c r="A714" s="4" t="s">
        <v>1268</v>
      </c>
      <c r="B714" s="6">
        <v>447</v>
      </c>
    </row>
    <row r="715" ht="17.25" customHeight="1" spans="1:2">
      <c r="A715" s="4" t="s">
        <v>1269</v>
      </c>
      <c r="B715" s="6"/>
    </row>
    <row r="716" ht="17.25" customHeight="1" spans="1:2">
      <c r="A716" s="4" t="s">
        <v>1270</v>
      </c>
      <c r="B716" s="6"/>
    </row>
    <row r="717" ht="17.25" customHeight="1" spans="1:2">
      <c r="A717" s="4" t="s">
        <v>1271</v>
      </c>
      <c r="B717" s="6"/>
    </row>
    <row r="718" ht="17.25" customHeight="1" spans="1:2">
      <c r="A718" s="4" t="s">
        <v>1272</v>
      </c>
      <c r="B718" s="6"/>
    </row>
    <row r="719" ht="17.25" customHeight="1" spans="1:2">
      <c r="A719" s="4" t="s">
        <v>1273</v>
      </c>
      <c r="B719" s="6">
        <v>5239</v>
      </c>
    </row>
    <row r="720" ht="17.25" customHeight="1" spans="1:2">
      <c r="A720" s="4" t="s">
        <v>1274</v>
      </c>
      <c r="B720" s="6">
        <v>1450</v>
      </c>
    </row>
    <row r="721" ht="17.25" customHeight="1" spans="1:2">
      <c r="A721" s="4" t="s">
        <v>1275</v>
      </c>
      <c r="B721" s="6"/>
    </row>
    <row r="722" ht="17.25" customHeight="1" spans="1:2">
      <c r="A722" s="4" t="s">
        <v>1276</v>
      </c>
      <c r="B722" s="6">
        <v>954</v>
      </c>
    </row>
    <row r="723" ht="17.25" customHeight="1" spans="1:2">
      <c r="A723" s="4" t="s">
        <v>1277</v>
      </c>
      <c r="B723" s="6">
        <v>4061</v>
      </c>
    </row>
    <row r="724" ht="17.25" customHeight="1" spans="1:2">
      <c r="A724" s="4" t="s">
        <v>1278</v>
      </c>
      <c r="B724" s="6">
        <v>22</v>
      </c>
    </row>
    <row r="725" ht="17.25" customHeight="1" spans="1:2">
      <c r="A725" s="4" t="s">
        <v>1279</v>
      </c>
      <c r="B725" s="6">
        <v>3896</v>
      </c>
    </row>
    <row r="726" ht="17.25" customHeight="1" spans="1:2">
      <c r="A726" s="4" t="s">
        <v>1280</v>
      </c>
      <c r="B726" s="6">
        <v>143</v>
      </c>
    </row>
    <row r="727" ht="17.25" customHeight="1" spans="1:2">
      <c r="A727" s="4" t="s">
        <v>1281</v>
      </c>
      <c r="B727" s="6">
        <v>7917</v>
      </c>
    </row>
    <row r="728" ht="17.25" customHeight="1" spans="1:2">
      <c r="A728" s="4" t="s">
        <v>1282</v>
      </c>
      <c r="B728" s="6">
        <v>1523</v>
      </c>
    </row>
    <row r="729" ht="17.25" customHeight="1" spans="1:2">
      <c r="A729" s="4" t="s">
        <v>1283</v>
      </c>
      <c r="B729" s="6">
        <v>5913</v>
      </c>
    </row>
    <row r="730" ht="17.25" customHeight="1" spans="1:2">
      <c r="A730" s="4" t="s">
        <v>1284</v>
      </c>
      <c r="B730" s="6">
        <v>472</v>
      </c>
    </row>
    <row r="731" ht="17.25" customHeight="1" spans="1:2">
      <c r="A731" s="4" t="s">
        <v>1285</v>
      </c>
      <c r="B731" s="6">
        <v>9</v>
      </c>
    </row>
    <row r="732" ht="17.25" customHeight="1" spans="1:2">
      <c r="A732" s="4" t="s">
        <v>1286</v>
      </c>
      <c r="B732" s="6">
        <v>4974</v>
      </c>
    </row>
    <row r="733" ht="17.25" customHeight="1" spans="1:2">
      <c r="A733" s="4" t="s">
        <v>1287</v>
      </c>
      <c r="B733" s="6"/>
    </row>
    <row r="734" ht="17.25" customHeight="1" spans="1:2">
      <c r="A734" s="4" t="s">
        <v>1288</v>
      </c>
      <c r="B734" s="6">
        <v>4974</v>
      </c>
    </row>
    <row r="735" ht="17.25" customHeight="1" spans="1:2">
      <c r="A735" s="4" t="s">
        <v>1289</v>
      </c>
      <c r="B735" s="6"/>
    </row>
    <row r="736" ht="17.25" customHeight="1" spans="1:2">
      <c r="A736" s="4" t="s">
        <v>1290</v>
      </c>
      <c r="B736" s="6">
        <v>1505</v>
      </c>
    </row>
    <row r="737" ht="17.25" customHeight="1" spans="1:2">
      <c r="A737" s="4" t="s">
        <v>1291</v>
      </c>
      <c r="B737" s="6">
        <v>721</v>
      </c>
    </row>
    <row r="738" ht="17.25" customHeight="1" spans="1:2">
      <c r="A738" s="4" t="s">
        <v>1292</v>
      </c>
      <c r="B738" s="6">
        <v>784</v>
      </c>
    </row>
    <row r="739" ht="17.25" customHeight="1" spans="1:2">
      <c r="A739" s="4" t="s">
        <v>1293</v>
      </c>
      <c r="B739" s="6"/>
    </row>
    <row r="740" ht="17.25" customHeight="1" spans="1:2">
      <c r="A740" s="4" t="s">
        <v>1294</v>
      </c>
      <c r="B740" s="6">
        <v>124</v>
      </c>
    </row>
    <row r="741" ht="17.25" customHeight="1" spans="1:2">
      <c r="A741" s="4" t="s">
        <v>1295</v>
      </c>
      <c r="B741" s="6">
        <v>124</v>
      </c>
    </row>
    <row r="742" ht="17.25" customHeight="1" spans="1:2">
      <c r="A742" s="4" t="s">
        <v>1296</v>
      </c>
      <c r="B742" s="6"/>
    </row>
    <row r="743" ht="17.25" customHeight="1" spans="1:2">
      <c r="A743" s="4" t="s">
        <v>1297</v>
      </c>
      <c r="B743" s="6">
        <v>625</v>
      </c>
    </row>
    <row r="744" ht="17.25" customHeight="1" spans="1:2">
      <c r="A744" s="4" t="s">
        <v>764</v>
      </c>
      <c r="B744" s="6">
        <v>83</v>
      </c>
    </row>
    <row r="745" ht="17.25" customHeight="1" spans="1:2">
      <c r="A745" s="4" t="s">
        <v>765</v>
      </c>
      <c r="B745" s="6"/>
    </row>
    <row r="746" ht="17.25" customHeight="1" spans="1:2">
      <c r="A746" s="4" t="s">
        <v>766</v>
      </c>
      <c r="B746" s="6"/>
    </row>
    <row r="747" ht="17.25" customHeight="1" spans="1:2">
      <c r="A747" s="4" t="s">
        <v>804</v>
      </c>
      <c r="B747" s="6"/>
    </row>
    <row r="748" ht="17.25" customHeight="1" spans="1:2">
      <c r="A748" s="4" t="s">
        <v>1298</v>
      </c>
      <c r="B748" s="6"/>
    </row>
    <row r="749" ht="17.25" customHeight="1" spans="1:2">
      <c r="A749" s="4" t="s">
        <v>1299</v>
      </c>
      <c r="B749" s="6"/>
    </row>
    <row r="750" ht="17.25" customHeight="1" spans="1:2">
      <c r="A750" s="4" t="s">
        <v>773</v>
      </c>
      <c r="B750" s="6"/>
    </row>
    <row r="751" ht="17.25" customHeight="1" spans="1:2">
      <c r="A751" s="4" t="s">
        <v>1300</v>
      </c>
      <c r="B751" s="6">
        <v>542</v>
      </c>
    </row>
    <row r="752" ht="17.25" customHeight="1" spans="1:2">
      <c r="A752" s="4" t="s">
        <v>1301</v>
      </c>
      <c r="B752" s="6"/>
    </row>
    <row r="753" ht="17.25" customHeight="1" spans="1:2">
      <c r="A753" s="4" t="s">
        <v>1302</v>
      </c>
      <c r="B753" s="6"/>
    </row>
    <row r="754" ht="17.25" customHeight="1" spans="1:2">
      <c r="A754" s="4" t="s">
        <v>1303</v>
      </c>
      <c r="B754" s="6">
        <v>5</v>
      </c>
    </row>
    <row r="755" ht="17.25" customHeight="1" spans="1:2">
      <c r="A755" s="4" t="s">
        <v>764</v>
      </c>
      <c r="B755" s="6"/>
    </row>
    <row r="756" ht="17.25" customHeight="1" spans="1:2">
      <c r="A756" s="4" t="s">
        <v>765</v>
      </c>
      <c r="B756" s="6"/>
    </row>
    <row r="757" ht="17.25" customHeight="1" spans="1:2">
      <c r="A757" s="4" t="s">
        <v>766</v>
      </c>
      <c r="B757" s="6"/>
    </row>
    <row r="758" ht="17.25" customHeight="1" spans="1:2">
      <c r="A758" s="4" t="s">
        <v>1304</v>
      </c>
      <c r="B758" s="6">
        <v>5</v>
      </c>
    </row>
    <row r="759" ht="17.25" customHeight="1" spans="1:2">
      <c r="A759" s="4" t="s">
        <v>1305</v>
      </c>
      <c r="B759" s="6"/>
    </row>
    <row r="760" ht="17.25" customHeight="1" spans="1:2">
      <c r="A760" s="4" t="s">
        <v>1306</v>
      </c>
      <c r="B760" s="6"/>
    </row>
    <row r="761" ht="17.25" customHeight="1" spans="1:2">
      <c r="A761" s="4" t="s">
        <v>764</v>
      </c>
      <c r="B761" s="6"/>
    </row>
    <row r="762" ht="17.25" customHeight="1" spans="1:2">
      <c r="A762" s="4" t="s">
        <v>765</v>
      </c>
      <c r="B762" s="6"/>
    </row>
    <row r="763" ht="17.25" customHeight="1" spans="1:2">
      <c r="A763" s="4" t="s">
        <v>766</v>
      </c>
      <c r="B763" s="6"/>
    </row>
    <row r="764" ht="17.25" customHeight="1" spans="1:2">
      <c r="A764" s="4" t="s">
        <v>1307</v>
      </c>
      <c r="B764" s="6"/>
    </row>
    <row r="765" ht="17.25" customHeight="1" spans="1:2">
      <c r="A765" s="4" t="s">
        <v>1308</v>
      </c>
      <c r="B765" s="6">
        <v>529</v>
      </c>
    </row>
    <row r="766" ht="17.25" customHeight="1" spans="1:2">
      <c r="A766" s="4" t="s">
        <v>1309</v>
      </c>
      <c r="B766" s="6">
        <v>529</v>
      </c>
    </row>
    <row r="767" ht="17.25" customHeight="1" spans="1:2">
      <c r="A767" s="4" t="s">
        <v>1310</v>
      </c>
      <c r="B767" s="6">
        <v>3615</v>
      </c>
    </row>
    <row r="768" ht="17.25" customHeight="1" spans="1:2">
      <c r="A768" s="4" t="s">
        <v>1311</v>
      </c>
      <c r="B768" s="6">
        <v>166</v>
      </c>
    </row>
    <row r="769" ht="17.25" customHeight="1" spans="1:2">
      <c r="A769" s="4" t="s">
        <v>764</v>
      </c>
      <c r="B769" s="6"/>
    </row>
    <row r="770" ht="17.25" customHeight="1" spans="1:2">
      <c r="A770" s="4" t="s">
        <v>765</v>
      </c>
      <c r="B770" s="6"/>
    </row>
    <row r="771" ht="17.25" customHeight="1" spans="1:2">
      <c r="A771" s="4" t="s">
        <v>766</v>
      </c>
      <c r="B771" s="6"/>
    </row>
    <row r="772" ht="17.25" customHeight="1" spans="1:2">
      <c r="A772" s="4" t="s">
        <v>1312</v>
      </c>
      <c r="B772" s="6"/>
    </row>
    <row r="773" ht="17.25" customHeight="1" spans="1:2">
      <c r="A773" s="4" t="s">
        <v>1313</v>
      </c>
      <c r="B773" s="6"/>
    </row>
    <row r="774" ht="17.25" customHeight="1" spans="1:2">
      <c r="A774" s="4" t="s">
        <v>1314</v>
      </c>
      <c r="B774" s="6"/>
    </row>
    <row r="775" ht="17.25" customHeight="1" spans="1:2">
      <c r="A775" s="4" t="s">
        <v>1315</v>
      </c>
      <c r="B775" s="6"/>
    </row>
    <row r="776" ht="17.25" customHeight="1" spans="1:2">
      <c r="A776" s="4" t="s">
        <v>1316</v>
      </c>
      <c r="B776" s="6"/>
    </row>
    <row r="777" ht="17.25" customHeight="1" spans="1:2">
      <c r="A777" s="4" t="s">
        <v>1317</v>
      </c>
      <c r="B777" s="6">
        <v>166</v>
      </c>
    </row>
    <row r="778" ht="17.25" customHeight="1" spans="1:2">
      <c r="A778" s="4" t="s">
        <v>1318</v>
      </c>
      <c r="B778" s="6"/>
    </row>
    <row r="779" ht="17.25" customHeight="1" spans="1:2">
      <c r="A779" s="4" t="s">
        <v>1319</v>
      </c>
      <c r="B779" s="6"/>
    </row>
    <row r="780" ht="17.25" customHeight="1" spans="1:2">
      <c r="A780" s="4" t="s">
        <v>1320</v>
      </c>
      <c r="B780" s="6"/>
    </row>
    <row r="781" ht="17.25" customHeight="1" spans="1:2">
      <c r="A781" s="4" t="s">
        <v>1321</v>
      </c>
      <c r="B781" s="6"/>
    </row>
    <row r="782" ht="17.25" customHeight="1" spans="1:2">
      <c r="A782" s="4" t="s">
        <v>1322</v>
      </c>
      <c r="B782" s="6">
        <v>2004</v>
      </c>
    </row>
    <row r="783" ht="17.25" customHeight="1" spans="1:2">
      <c r="A783" s="4" t="s">
        <v>1323</v>
      </c>
      <c r="B783" s="6">
        <v>855</v>
      </c>
    </row>
    <row r="784" ht="17.25" customHeight="1" spans="1:2">
      <c r="A784" s="4" t="s">
        <v>1324</v>
      </c>
      <c r="B784" s="6">
        <v>739</v>
      </c>
    </row>
    <row r="785" ht="17.25" customHeight="1" spans="1:2">
      <c r="A785" s="4" t="s">
        <v>1325</v>
      </c>
      <c r="B785" s="6"/>
    </row>
    <row r="786" ht="17.25" customHeight="1" spans="1:2">
      <c r="A786" s="4" t="s">
        <v>1326</v>
      </c>
      <c r="B786" s="6"/>
    </row>
    <row r="787" ht="17.25" customHeight="1" spans="1:2">
      <c r="A787" s="4" t="s">
        <v>1327</v>
      </c>
      <c r="B787" s="6"/>
    </row>
    <row r="788" ht="17.25" customHeight="1" spans="1:2">
      <c r="A788" s="4" t="s">
        <v>1328</v>
      </c>
      <c r="B788" s="6"/>
    </row>
    <row r="789" ht="17.25" customHeight="1" spans="1:2">
      <c r="A789" s="4" t="s">
        <v>1329</v>
      </c>
      <c r="B789" s="6"/>
    </row>
    <row r="790" ht="17.25" customHeight="1" spans="1:2">
      <c r="A790" s="4" t="s">
        <v>1330</v>
      </c>
      <c r="B790" s="6">
        <v>410</v>
      </c>
    </row>
    <row r="791" ht="17.25" customHeight="1" spans="1:2">
      <c r="A791" s="4" t="s">
        <v>1331</v>
      </c>
      <c r="B791" s="6">
        <v>1272</v>
      </c>
    </row>
    <row r="792" ht="17.25" customHeight="1" spans="1:2">
      <c r="A792" s="4" t="s">
        <v>1332</v>
      </c>
      <c r="B792" s="6"/>
    </row>
    <row r="793" ht="17.25" customHeight="1" spans="1:2">
      <c r="A793" s="4" t="s">
        <v>1333</v>
      </c>
      <c r="B793" s="6">
        <v>1272</v>
      </c>
    </row>
    <row r="794" ht="17.25" customHeight="1" spans="1:2">
      <c r="A794" s="4" t="s">
        <v>1334</v>
      </c>
      <c r="B794" s="6"/>
    </row>
    <row r="795" ht="17.25" customHeight="1" spans="1:2">
      <c r="A795" s="4" t="s">
        <v>1335</v>
      </c>
      <c r="B795" s="6"/>
    </row>
    <row r="796" ht="17.25" customHeight="1" spans="1:2">
      <c r="A796" s="4" t="s">
        <v>1336</v>
      </c>
      <c r="B796" s="6"/>
    </row>
    <row r="797" ht="17.25" customHeight="1" spans="1:2">
      <c r="A797" s="4" t="s">
        <v>1337</v>
      </c>
      <c r="B797" s="6"/>
    </row>
    <row r="798" ht="17.25" customHeight="1" spans="1:2">
      <c r="A798" s="4" t="s">
        <v>1338</v>
      </c>
      <c r="B798" s="6"/>
    </row>
    <row r="799" ht="17.25" customHeight="1" spans="1:2">
      <c r="A799" s="4" t="s">
        <v>1339</v>
      </c>
      <c r="B799" s="6"/>
    </row>
    <row r="800" ht="17.25" customHeight="1" spans="1:2">
      <c r="A800" s="4" t="s">
        <v>1340</v>
      </c>
      <c r="B800" s="6"/>
    </row>
    <row r="801" ht="17.25" customHeight="1" spans="1:2">
      <c r="A801" s="4" t="s">
        <v>1341</v>
      </c>
      <c r="B801" s="6"/>
    </row>
    <row r="802" ht="17.25" customHeight="1" spans="1:2">
      <c r="A802" s="4" t="s">
        <v>1342</v>
      </c>
      <c r="B802" s="6"/>
    </row>
    <row r="803" ht="17.25" customHeight="1" spans="1:2">
      <c r="A803" s="4" t="s">
        <v>1343</v>
      </c>
      <c r="B803" s="6"/>
    </row>
    <row r="804" ht="17.25" customHeight="1" spans="1:2">
      <c r="A804" s="4" t="s">
        <v>1344</v>
      </c>
      <c r="B804" s="6"/>
    </row>
    <row r="805" ht="17.25" customHeight="1" spans="1:2">
      <c r="A805" s="4" t="s">
        <v>1345</v>
      </c>
      <c r="B805" s="6"/>
    </row>
    <row r="806" ht="17.25" customHeight="1" spans="1:2">
      <c r="A806" s="4" t="s">
        <v>1346</v>
      </c>
      <c r="B806" s="6"/>
    </row>
    <row r="807" ht="17.25" customHeight="1" spans="1:2">
      <c r="A807" s="4" t="s">
        <v>1347</v>
      </c>
      <c r="B807" s="6"/>
    </row>
    <row r="808" ht="17.25" customHeight="1" spans="1:2">
      <c r="A808" s="4" t="s">
        <v>1348</v>
      </c>
      <c r="B808" s="6"/>
    </row>
    <row r="809" ht="17.25" customHeight="1" spans="1:2">
      <c r="A809" s="4" t="s">
        <v>1349</v>
      </c>
      <c r="B809" s="6"/>
    </row>
    <row r="810" ht="17.25" customHeight="1" spans="1:2">
      <c r="A810" s="4" t="s">
        <v>1350</v>
      </c>
      <c r="B810" s="6"/>
    </row>
    <row r="811" ht="17.25" customHeight="1" spans="1:2">
      <c r="A811" s="4" t="s">
        <v>1351</v>
      </c>
      <c r="B811" s="6"/>
    </row>
    <row r="812" ht="17.25" customHeight="1" spans="1:2">
      <c r="A812" s="4" t="s">
        <v>1352</v>
      </c>
      <c r="B812" s="6"/>
    </row>
    <row r="813" ht="17.25" customHeight="1" spans="1:2">
      <c r="A813" s="4" t="s">
        <v>1353</v>
      </c>
      <c r="B813" s="6">
        <v>173</v>
      </c>
    </row>
    <row r="814" ht="17.25" customHeight="1" spans="1:2">
      <c r="A814" s="4" t="s">
        <v>1354</v>
      </c>
      <c r="B814" s="6">
        <v>173</v>
      </c>
    </row>
    <row r="815" ht="17.25" customHeight="1" spans="1:2">
      <c r="A815" s="4" t="s">
        <v>1355</v>
      </c>
      <c r="B815" s="6"/>
    </row>
    <row r="816" ht="17.25" customHeight="1" spans="1:2">
      <c r="A816" s="4" t="s">
        <v>1356</v>
      </c>
      <c r="B816" s="6"/>
    </row>
    <row r="817" ht="17.25" customHeight="1" spans="1:2">
      <c r="A817" s="4" t="s">
        <v>1357</v>
      </c>
      <c r="B817" s="6"/>
    </row>
    <row r="818" ht="17.25" customHeight="1" spans="1:2">
      <c r="A818" s="4" t="s">
        <v>1358</v>
      </c>
      <c r="B818" s="6"/>
    </row>
    <row r="819" ht="17.25" customHeight="1" spans="1:2">
      <c r="A819" s="4" t="s">
        <v>1359</v>
      </c>
      <c r="B819" s="6"/>
    </row>
    <row r="820" ht="17.25" customHeight="1" spans="1:2">
      <c r="A820" s="4" t="s">
        <v>1360</v>
      </c>
      <c r="B820" s="6"/>
    </row>
    <row r="821" ht="17.25" customHeight="1" spans="1:2">
      <c r="A821" s="4" t="s">
        <v>1361</v>
      </c>
      <c r="B821" s="6"/>
    </row>
    <row r="822" ht="17.25" customHeight="1" spans="1:2">
      <c r="A822" s="4" t="s">
        <v>1362</v>
      </c>
      <c r="B822" s="6"/>
    </row>
    <row r="823" ht="17.25" customHeight="1" spans="1:2">
      <c r="A823" s="4" t="s">
        <v>1363</v>
      </c>
      <c r="B823" s="6"/>
    </row>
    <row r="824" ht="17.25" customHeight="1" spans="1:2">
      <c r="A824" s="4" t="s">
        <v>1364</v>
      </c>
      <c r="B824" s="6"/>
    </row>
    <row r="825" ht="17.25" customHeight="1" spans="1:2">
      <c r="A825" s="4" t="s">
        <v>1365</v>
      </c>
      <c r="B825" s="6"/>
    </row>
    <row r="826" ht="17.25" customHeight="1" spans="1:2">
      <c r="A826" s="4" t="s">
        <v>764</v>
      </c>
      <c r="B826" s="6"/>
    </row>
    <row r="827" ht="17.25" customHeight="1" spans="1:2">
      <c r="A827" s="4" t="s">
        <v>765</v>
      </c>
      <c r="B827" s="6"/>
    </row>
    <row r="828" ht="17.25" customHeight="1" spans="1:2">
      <c r="A828" s="4" t="s">
        <v>766</v>
      </c>
      <c r="B828" s="6"/>
    </row>
    <row r="829" ht="17.25" customHeight="1" spans="1:2">
      <c r="A829" s="4" t="s">
        <v>1366</v>
      </c>
      <c r="B829" s="6"/>
    </row>
    <row r="830" ht="17.25" customHeight="1" spans="1:2">
      <c r="A830" s="4" t="s">
        <v>1367</v>
      </c>
      <c r="B830" s="6"/>
    </row>
    <row r="831" ht="17.25" customHeight="1" spans="1:2">
      <c r="A831" s="4" t="s">
        <v>1368</v>
      </c>
      <c r="B831" s="6"/>
    </row>
    <row r="832" ht="17.25" customHeight="1" spans="1:2">
      <c r="A832" s="4" t="s">
        <v>804</v>
      </c>
      <c r="B832" s="6"/>
    </row>
    <row r="833" ht="17.25" customHeight="1" spans="1:2">
      <c r="A833" s="4" t="s">
        <v>1369</v>
      </c>
      <c r="B833" s="6"/>
    </row>
    <row r="834" ht="17.25" customHeight="1" spans="1:2">
      <c r="A834" s="4" t="s">
        <v>773</v>
      </c>
      <c r="B834" s="6"/>
    </row>
    <row r="835" ht="17.25" customHeight="1" spans="1:2">
      <c r="A835" s="4" t="s">
        <v>1370</v>
      </c>
      <c r="B835" s="6"/>
    </row>
    <row r="836" ht="17.25" customHeight="1" spans="1:2">
      <c r="A836" s="4" t="s">
        <v>1371</v>
      </c>
      <c r="B836" s="6"/>
    </row>
    <row r="837" ht="17.25" customHeight="1" spans="1:2">
      <c r="A837" s="4" t="s">
        <v>1372</v>
      </c>
      <c r="B837" s="6"/>
    </row>
    <row r="838" ht="17.25" customHeight="1" spans="1:2">
      <c r="A838" s="4" t="s">
        <v>1373</v>
      </c>
      <c r="B838" s="6">
        <v>16957</v>
      </c>
    </row>
    <row r="839" ht="17.25" customHeight="1" spans="1:2">
      <c r="A839" s="4" t="s">
        <v>1374</v>
      </c>
      <c r="B839" s="6">
        <v>10312</v>
      </c>
    </row>
    <row r="840" ht="17.25" customHeight="1" spans="1:2">
      <c r="A840" s="4" t="s">
        <v>764</v>
      </c>
      <c r="B840" s="6">
        <v>4163</v>
      </c>
    </row>
    <row r="841" ht="17.25" customHeight="1" spans="1:2">
      <c r="A841" s="4" t="s">
        <v>765</v>
      </c>
      <c r="B841" s="6"/>
    </row>
    <row r="842" ht="17.25" customHeight="1" spans="1:2">
      <c r="A842" s="4" t="s">
        <v>766</v>
      </c>
      <c r="B842" s="6"/>
    </row>
    <row r="843" ht="17.25" customHeight="1" spans="1:2">
      <c r="A843" s="4" t="s">
        <v>1375</v>
      </c>
      <c r="B843" s="6">
        <v>1882</v>
      </c>
    </row>
    <row r="844" ht="17.25" customHeight="1" spans="1:2">
      <c r="A844" s="4" t="s">
        <v>1376</v>
      </c>
      <c r="B844" s="6"/>
    </row>
    <row r="845" ht="17.25" customHeight="1" spans="1:2">
      <c r="A845" s="4" t="s">
        <v>1377</v>
      </c>
      <c r="B845" s="6"/>
    </row>
    <row r="846" ht="17.25" customHeight="1" spans="1:2">
      <c r="A846" s="4" t="s">
        <v>1378</v>
      </c>
      <c r="B846" s="6"/>
    </row>
    <row r="847" ht="17.25" customHeight="1" spans="1:2">
      <c r="A847" s="4" t="s">
        <v>1379</v>
      </c>
      <c r="B847" s="6"/>
    </row>
    <row r="848" ht="17.25" customHeight="1" spans="1:2">
      <c r="A848" s="4" t="s">
        <v>1380</v>
      </c>
      <c r="B848" s="6"/>
    </row>
    <row r="849" ht="17.25" customHeight="1" spans="1:2">
      <c r="A849" s="4" t="s">
        <v>1381</v>
      </c>
      <c r="B849" s="6">
        <v>4267</v>
      </c>
    </row>
    <row r="850" ht="17.25" customHeight="1" spans="1:2">
      <c r="A850" s="4" t="s">
        <v>1382</v>
      </c>
      <c r="B850" s="6">
        <v>60</v>
      </c>
    </row>
    <row r="851" ht="17.25" customHeight="1" spans="1:2">
      <c r="A851" s="4" t="s">
        <v>1383</v>
      </c>
      <c r="B851" s="6">
        <v>60</v>
      </c>
    </row>
    <row r="852" ht="17.25" customHeight="1" spans="1:2">
      <c r="A852" s="4" t="s">
        <v>1384</v>
      </c>
      <c r="B852" s="6">
        <v>317</v>
      </c>
    </row>
    <row r="853" ht="17.25" customHeight="1" spans="1:2">
      <c r="A853" s="4" t="s">
        <v>1385</v>
      </c>
      <c r="B853" s="6"/>
    </row>
    <row r="854" ht="17.25" customHeight="1" spans="1:2">
      <c r="A854" s="4" t="s">
        <v>1386</v>
      </c>
      <c r="B854" s="6">
        <v>317</v>
      </c>
    </row>
    <row r="855" ht="17.25" customHeight="1" spans="1:2">
      <c r="A855" s="4" t="s">
        <v>1387</v>
      </c>
      <c r="B855" s="6">
        <v>5482</v>
      </c>
    </row>
    <row r="856" ht="17.25" customHeight="1" spans="1:2">
      <c r="A856" s="4" t="s">
        <v>1388</v>
      </c>
      <c r="B856" s="6">
        <v>5482</v>
      </c>
    </row>
    <row r="857" ht="17.25" customHeight="1" spans="1:2">
      <c r="A857" s="4" t="s">
        <v>1389</v>
      </c>
      <c r="B857" s="6"/>
    </row>
    <row r="858" ht="17.25" customHeight="1" spans="1:2">
      <c r="A858" s="4" t="s">
        <v>1390</v>
      </c>
      <c r="B858" s="6"/>
    </row>
    <row r="859" ht="17.25" customHeight="1" spans="1:2">
      <c r="A859" s="4" t="s">
        <v>1391</v>
      </c>
      <c r="B859" s="6">
        <v>786</v>
      </c>
    </row>
    <row r="860" ht="17.25" customHeight="1" spans="1:2">
      <c r="A860" s="4" t="s">
        <v>1392</v>
      </c>
      <c r="B860" s="6">
        <v>786</v>
      </c>
    </row>
    <row r="861" ht="17.25" customHeight="1" spans="1:2">
      <c r="A861" s="4" t="s">
        <v>1393</v>
      </c>
      <c r="B861" s="6">
        <v>53453</v>
      </c>
    </row>
    <row r="862" ht="17.25" customHeight="1" spans="1:2">
      <c r="A862" s="4" t="s">
        <v>1394</v>
      </c>
      <c r="B862" s="6">
        <v>29707</v>
      </c>
    </row>
    <row r="863" ht="17.25" customHeight="1" spans="1:2">
      <c r="A863" s="4" t="s">
        <v>764</v>
      </c>
      <c r="B863" s="6">
        <v>624</v>
      </c>
    </row>
    <row r="864" ht="17.25" customHeight="1" spans="1:2">
      <c r="A864" s="4" t="s">
        <v>765</v>
      </c>
      <c r="B864" s="6"/>
    </row>
    <row r="865" ht="17.25" customHeight="1" spans="1:2">
      <c r="A865" s="4" t="s">
        <v>766</v>
      </c>
      <c r="B865" s="6"/>
    </row>
    <row r="866" ht="17.25" customHeight="1" spans="1:2">
      <c r="A866" s="4" t="s">
        <v>773</v>
      </c>
      <c r="B866" s="6">
        <v>2358</v>
      </c>
    </row>
    <row r="867" ht="17.25" customHeight="1" spans="1:2">
      <c r="A867" s="4" t="s">
        <v>1395</v>
      </c>
      <c r="B867" s="6"/>
    </row>
    <row r="868" ht="17.25" customHeight="1" spans="1:2">
      <c r="A868" s="4" t="s">
        <v>1396</v>
      </c>
      <c r="B868" s="6">
        <v>67</v>
      </c>
    </row>
    <row r="869" ht="17.25" customHeight="1" spans="1:2">
      <c r="A869" s="4" t="s">
        <v>1397</v>
      </c>
      <c r="B869" s="6">
        <v>2495</v>
      </c>
    </row>
    <row r="870" ht="17.25" customHeight="1" spans="1:2">
      <c r="A870" s="4" t="s">
        <v>1398</v>
      </c>
      <c r="B870" s="6">
        <v>331</v>
      </c>
    </row>
    <row r="871" ht="17.25" customHeight="1" spans="1:2">
      <c r="A871" s="4" t="s">
        <v>1399</v>
      </c>
      <c r="B871" s="6"/>
    </row>
    <row r="872" ht="17.25" customHeight="1" spans="1:2">
      <c r="A872" s="4" t="s">
        <v>1400</v>
      </c>
      <c r="B872" s="6">
        <v>27</v>
      </c>
    </row>
    <row r="873" ht="17.25" customHeight="1" spans="1:2">
      <c r="A873" s="4" t="s">
        <v>1401</v>
      </c>
      <c r="B873" s="6"/>
    </row>
    <row r="874" ht="17.25" customHeight="1" spans="1:2">
      <c r="A874" s="4" t="s">
        <v>1402</v>
      </c>
      <c r="B874" s="6"/>
    </row>
    <row r="875" ht="17.25" customHeight="1" spans="1:2">
      <c r="A875" s="4" t="s">
        <v>1403</v>
      </c>
      <c r="B875" s="6">
        <v>195</v>
      </c>
    </row>
    <row r="876" ht="17.25" customHeight="1" spans="1:2">
      <c r="A876" s="4" t="s">
        <v>1404</v>
      </c>
      <c r="B876" s="6">
        <v>7358</v>
      </c>
    </row>
    <row r="877" ht="17.25" customHeight="1" spans="1:2">
      <c r="A877" s="4" t="s">
        <v>1405</v>
      </c>
      <c r="B877" s="6"/>
    </row>
    <row r="878" ht="17.25" customHeight="1" spans="1:2">
      <c r="A878" s="4" t="s">
        <v>1406</v>
      </c>
      <c r="B878" s="6">
        <v>1744</v>
      </c>
    </row>
    <row r="879" ht="17.25" customHeight="1" spans="1:2">
      <c r="A879" s="4" t="s">
        <v>1407</v>
      </c>
      <c r="B879" s="6">
        <v>204</v>
      </c>
    </row>
    <row r="880" ht="17.25" customHeight="1" spans="1:2">
      <c r="A880" s="4" t="s">
        <v>1408</v>
      </c>
      <c r="B880" s="6">
        <v>3</v>
      </c>
    </row>
    <row r="881" ht="17.25" customHeight="1" spans="1:2">
      <c r="A881" s="4" t="s">
        <v>1409</v>
      </c>
      <c r="B881" s="6">
        <v>6</v>
      </c>
    </row>
    <row r="882" ht="17.25" customHeight="1" spans="1:2">
      <c r="A882" s="4" t="s">
        <v>1410</v>
      </c>
      <c r="B882" s="6"/>
    </row>
    <row r="883" ht="17.25" customHeight="1" spans="1:2">
      <c r="A883" s="4" t="s">
        <v>1411</v>
      </c>
      <c r="B883" s="6"/>
    </row>
    <row r="884" ht="17.25" customHeight="1" spans="1:2">
      <c r="A884" s="4" t="s">
        <v>1412</v>
      </c>
      <c r="B884" s="6">
        <v>9</v>
      </c>
    </row>
    <row r="885" ht="17.25" customHeight="1" spans="1:2">
      <c r="A885" s="4" t="s">
        <v>1413</v>
      </c>
      <c r="B885" s="6"/>
    </row>
    <row r="886" ht="17.25" customHeight="1" spans="1:2">
      <c r="A886" s="4" t="s">
        <v>1414</v>
      </c>
      <c r="B886" s="6">
        <v>511</v>
      </c>
    </row>
    <row r="887" ht="17.25" customHeight="1" spans="1:2">
      <c r="A887" s="4" t="s">
        <v>1415</v>
      </c>
      <c r="B887" s="6">
        <v>13775</v>
      </c>
    </row>
    <row r="888" ht="17.25" customHeight="1" spans="1:2">
      <c r="A888" s="4" t="s">
        <v>1416</v>
      </c>
      <c r="B888" s="6">
        <v>1014</v>
      </c>
    </row>
    <row r="889" ht="17.25" customHeight="1" spans="1:2">
      <c r="A889" s="4" t="s">
        <v>764</v>
      </c>
      <c r="B889" s="6">
        <v>100</v>
      </c>
    </row>
    <row r="890" ht="17.25" customHeight="1" spans="1:2">
      <c r="A890" s="4" t="s">
        <v>765</v>
      </c>
      <c r="B890" s="6"/>
    </row>
    <row r="891" ht="17.25" customHeight="1" spans="1:2">
      <c r="A891" s="4" t="s">
        <v>766</v>
      </c>
      <c r="B891" s="6"/>
    </row>
    <row r="892" ht="17.25" customHeight="1" spans="1:2">
      <c r="A892" s="4" t="s">
        <v>1417</v>
      </c>
      <c r="B892" s="6">
        <v>363</v>
      </c>
    </row>
    <row r="893" ht="17.25" customHeight="1" spans="1:2">
      <c r="A893" s="4" t="s">
        <v>1418</v>
      </c>
      <c r="B893" s="6">
        <v>473</v>
      </c>
    </row>
    <row r="894" ht="17.25" customHeight="1" spans="1:2">
      <c r="A894" s="4" t="s">
        <v>1419</v>
      </c>
      <c r="B894" s="6"/>
    </row>
    <row r="895" ht="17.25" customHeight="1" spans="1:2">
      <c r="A895" s="4" t="s">
        <v>1420</v>
      </c>
      <c r="B895" s="6">
        <v>2</v>
      </c>
    </row>
    <row r="896" ht="17.25" customHeight="1" spans="1:2">
      <c r="A896" s="4" t="s">
        <v>1421</v>
      </c>
      <c r="B896" s="6">
        <v>9</v>
      </c>
    </row>
    <row r="897" ht="17.25" customHeight="1" spans="1:2">
      <c r="A897" s="4" t="s">
        <v>1422</v>
      </c>
      <c r="B897" s="6"/>
    </row>
    <row r="898" ht="17.25" customHeight="1" spans="1:2">
      <c r="A898" s="4" t="s">
        <v>1423</v>
      </c>
      <c r="B898" s="6"/>
    </row>
    <row r="899" ht="17.25" customHeight="1" spans="1:2">
      <c r="A899" s="4" t="s">
        <v>1424</v>
      </c>
      <c r="B899" s="6"/>
    </row>
    <row r="900" ht="17.25" customHeight="1" spans="1:2">
      <c r="A900" s="4" t="s">
        <v>1425</v>
      </c>
      <c r="B900" s="6"/>
    </row>
    <row r="901" ht="17.25" customHeight="1" spans="1:2">
      <c r="A901" s="4" t="s">
        <v>1426</v>
      </c>
      <c r="B901" s="6"/>
    </row>
    <row r="902" ht="17.25" customHeight="1" spans="1:2">
      <c r="A902" s="4" t="s">
        <v>1427</v>
      </c>
      <c r="B902" s="6"/>
    </row>
    <row r="903" ht="17.25" customHeight="1" spans="1:2">
      <c r="A903" s="4" t="s">
        <v>1428</v>
      </c>
      <c r="B903" s="6"/>
    </row>
    <row r="904" ht="17.25" customHeight="1" spans="1:2">
      <c r="A904" s="4" t="s">
        <v>1429</v>
      </c>
      <c r="B904" s="6"/>
    </row>
    <row r="905" ht="17.25" customHeight="1" spans="1:2">
      <c r="A905" s="4" t="s">
        <v>1430</v>
      </c>
      <c r="B905" s="6"/>
    </row>
    <row r="906" ht="17.25" customHeight="1" spans="1:2">
      <c r="A906" s="4" t="s">
        <v>1431</v>
      </c>
      <c r="B906" s="6">
        <v>62</v>
      </c>
    </row>
    <row r="907" ht="17.25" customHeight="1" spans="1:2">
      <c r="A907" s="4" t="s">
        <v>1432</v>
      </c>
      <c r="B907" s="6"/>
    </row>
    <row r="908" ht="17.25" customHeight="1" spans="1:2">
      <c r="A908" s="4" t="s">
        <v>1401</v>
      </c>
      <c r="B908" s="6"/>
    </row>
    <row r="909" ht="17.25" customHeight="1" spans="1:2">
      <c r="A909" s="4" t="s">
        <v>1433</v>
      </c>
      <c r="B909" s="6"/>
    </row>
    <row r="910" ht="17.25" customHeight="1" spans="1:2">
      <c r="A910" s="4" t="s">
        <v>1434</v>
      </c>
      <c r="B910" s="6">
        <v>5</v>
      </c>
    </row>
    <row r="911" ht="17.25" customHeight="1" spans="1:2">
      <c r="A911" s="4" t="s">
        <v>1435</v>
      </c>
      <c r="B911" s="6">
        <v>6477</v>
      </c>
    </row>
    <row r="912" ht="17.25" customHeight="1" spans="1:2">
      <c r="A912" s="4" t="s">
        <v>764</v>
      </c>
      <c r="B912" s="6">
        <v>1665</v>
      </c>
    </row>
    <row r="913" ht="17.25" customHeight="1" spans="1:2">
      <c r="A913" s="4" t="s">
        <v>765</v>
      </c>
      <c r="B913" s="6"/>
    </row>
    <row r="914" ht="17.25" customHeight="1" spans="1:2">
      <c r="A914" s="4" t="s">
        <v>766</v>
      </c>
      <c r="B914" s="6"/>
    </row>
    <row r="915" ht="17.25" customHeight="1" spans="1:2">
      <c r="A915" s="4" t="s">
        <v>1436</v>
      </c>
      <c r="B915" s="6">
        <v>6</v>
      </c>
    </row>
    <row r="916" ht="17.25" customHeight="1" spans="1:2">
      <c r="A916" s="4" t="s">
        <v>1437</v>
      </c>
      <c r="B916" s="6"/>
    </row>
    <row r="917" ht="17.25" customHeight="1" spans="1:2">
      <c r="A917" s="4" t="s">
        <v>1438</v>
      </c>
      <c r="B917" s="6">
        <v>281</v>
      </c>
    </row>
    <row r="918" ht="17.25" customHeight="1" spans="1:2">
      <c r="A918" s="4" t="s">
        <v>1439</v>
      </c>
      <c r="B918" s="6"/>
    </row>
    <row r="919" ht="17.25" customHeight="1" spans="1:2">
      <c r="A919" s="4" t="s">
        <v>1440</v>
      </c>
      <c r="B919" s="6">
        <v>184</v>
      </c>
    </row>
    <row r="920" ht="17.25" customHeight="1" spans="1:2">
      <c r="A920" s="4" t="s">
        <v>1441</v>
      </c>
      <c r="B920" s="6"/>
    </row>
    <row r="921" ht="17.25" customHeight="1" spans="1:2">
      <c r="A921" s="4" t="s">
        <v>1442</v>
      </c>
      <c r="B921" s="6">
        <v>54</v>
      </c>
    </row>
    <row r="922" ht="17.25" customHeight="1" spans="1:2">
      <c r="A922" s="4" t="s">
        <v>1443</v>
      </c>
      <c r="B922" s="6"/>
    </row>
    <row r="923" ht="17.25" customHeight="1" spans="1:2">
      <c r="A923" s="4" t="s">
        <v>1444</v>
      </c>
      <c r="B923" s="6"/>
    </row>
    <row r="924" ht="17.25" customHeight="1" spans="1:2">
      <c r="A924" s="4" t="s">
        <v>1445</v>
      </c>
      <c r="B924" s="6"/>
    </row>
    <row r="925" ht="17.25" customHeight="1" spans="1:2">
      <c r="A925" s="4" t="s">
        <v>1446</v>
      </c>
      <c r="B925" s="6">
        <v>1018</v>
      </c>
    </row>
    <row r="926" ht="17.25" customHeight="1" spans="1:2">
      <c r="A926" s="4" t="s">
        <v>1447</v>
      </c>
      <c r="B926" s="6">
        <v>196</v>
      </c>
    </row>
    <row r="927" ht="17.25" customHeight="1" spans="1:2">
      <c r="A927" s="4" t="s">
        <v>1448</v>
      </c>
      <c r="B927" s="6">
        <v>522</v>
      </c>
    </row>
    <row r="928" ht="17.25" customHeight="1" spans="1:2">
      <c r="A928" s="4" t="s">
        <v>1449</v>
      </c>
      <c r="B928" s="6"/>
    </row>
    <row r="929" ht="17.25" customHeight="1" spans="1:2">
      <c r="A929" s="4" t="s">
        <v>1450</v>
      </c>
      <c r="B929" s="6"/>
    </row>
    <row r="930" ht="17.25" customHeight="1" spans="1:2">
      <c r="A930" s="4" t="s">
        <v>1451</v>
      </c>
      <c r="B930" s="6">
        <v>308</v>
      </c>
    </row>
    <row r="931" ht="17.25" customHeight="1" spans="1:2">
      <c r="A931" s="4" t="s">
        <v>1452</v>
      </c>
      <c r="B931" s="6">
        <v>863</v>
      </c>
    </row>
    <row r="932" ht="17.25" customHeight="1" spans="1:2">
      <c r="A932" s="4" t="s">
        <v>1453</v>
      </c>
      <c r="B932" s="6"/>
    </row>
    <row r="933" ht="17.25" customHeight="1" spans="1:2">
      <c r="A933" s="4" t="s">
        <v>1428</v>
      </c>
      <c r="B933" s="6"/>
    </row>
    <row r="934" ht="17.25" customHeight="1" spans="1:2">
      <c r="A934" s="4" t="s">
        <v>1454</v>
      </c>
      <c r="B934" s="6"/>
    </row>
    <row r="935" ht="17.25" customHeight="1" spans="1:2">
      <c r="A935" s="4" t="s">
        <v>1455</v>
      </c>
      <c r="B935" s="6">
        <v>6</v>
      </c>
    </row>
    <row r="936" ht="17.25" customHeight="1" spans="1:2">
      <c r="A936" s="4" t="s">
        <v>1456</v>
      </c>
      <c r="B936" s="6"/>
    </row>
    <row r="937" ht="17.25" customHeight="1" spans="1:2">
      <c r="A937" s="4" t="s">
        <v>1457</v>
      </c>
      <c r="B937" s="6">
        <v>177</v>
      </c>
    </row>
    <row r="938" ht="17.25" customHeight="1" spans="1:2">
      <c r="A938" s="4" t="s">
        <v>1458</v>
      </c>
      <c r="B938" s="6">
        <v>1197</v>
      </c>
    </row>
    <row r="939" ht="17.25" customHeight="1" spans="1:2">
      <c r="A939" s="4" t="s">
        <v>1459</v>
      </c>
      <c r="B939" s="6">
        <v>5277</v>
      </c>
    </row>
    <row r="940" ht="17.25" customHeight="1" spans="1:2">
      <c r="A940" s="4" t="s">
        <v>764</v>
      </c>
      <c r="B940" s="6">
        <v>124</v>
      </c>
    </row>
    <row r="941" ht="17.25" customHeight="1" spans="1:2">
      <c r="A941" s="4" t="s">
        <v>765</v>
      </c>
      <c r="B941" s="6"/>
    </row>
    <row r="942" ht="17.25" customHeight="1" spans="1:2">
      <c r="A942" s="4" t="s">
        <v>766</v>
      </c>
      <c r="B942" s="6"/>
    </row>
    <row r="943" ht="17.25" customHeight="1" spans="1:2">
      <c r="A943" s="4" t="s">
        <v>1460</v>
      </c>
      <c r="B943" s="6">
        <v>356</v>
      </c>
    </row>
    <row r="944" ht="17.25" customHeight="1" spans="1:2">
      <c r="A944" s="4" t="s">
        <v>1461</v>
      </c>
      <c r="B944" s="6">
        <v>4618</v>
      </c>
    </row>
    <row r="945" ht="17.25" customHeight="1" spans="1:2">
      <c r="A945" s="4" t="s">
        <v>1462</v>
      </c>
      <c r="B945" s="6"/>
    </row>
    <row r="946" ht="17.25" customHeight="1" spans="1:2">
      <c r="A946" s="4" t="s">
        <v>1463</v>
      </c>
      <c r="B946" s="6"/>
    </row>
    <row r="947" ht="17.25" customHeight="1" spans="1:2">
      <c r="A947" s="4" t="s">
        <v>1464</v>
      </c>
      <c r="B947" s="6"/>
    </row>
    <row r="948" ht="17.25" customHeight="1" spans="1:2">
      <c r="A948" s="4" t="s">
        <v>773</v>
      </c>
      <c r="B948" s="6">
        <v>94</v>
      </c>
    </row>
    <row r="949" ht="17.25" customHeight="1" spans="1:2">
      <c r="A949" s="4" t="s">
        <v>1465</v>
      </c>
      <c r="B949" s="6">
        <v>85</v>
      </c>
    </row>
    <row r="950" ht="17.25" customHeight="1" spans="1:2">
      <c r="A950" s="4" t="s">
        <v>1466</v>
      </c>
      <c r="B950" s="6">
        <v>10329</v>
      </c>
    </row>
    <row r="951" ht="17.25" customHeight="1" spans="1:2">
      <c r="A951" s="4" t="s">
        <v>1467</v>
      </c>
      <c r="B951" s="6">
        <v>1857</v>
      </c>
    </row>
    <row r="952" ht="17.25" customHeight="1" spans="1:2">
      <c r="A952" s="4" t="s">
        <v>1468</v>
      </c>
      <c r="B952" s="6"/>
    </row>
    <row r="953" ht="17.25" customHeight="1" spans="1:2">
      <c r="A953" s="4" t="s">
        <v>1469</v>
      </c>
      <c r="B953" s="6">
        <v>6894</v>
      </c>
    </row>
    <row r="954" ht="17.25" customHeight="1" spans="1:2">
      <c r="A954" s="4" t="s">
        <v>1470</v>
      </c>
      <c r="B954" s="6"/>
    </row>
    <row r="955" ht="17.25" customHeight="1" spans="1:2">
      <c r="A955" s="4" t="s">
        <v>1471</v>
      </c>
      <c r="B955" s="6">
        <v>1310</v>
      </c>
    </row>
    <row r="956" ht="17.25" customHeight="1" spans="1:2">
      <c r="A956" s="4" t="s">
        <v>1472</v>
      </c>
      <c r="B956" s="6">
        <v>268</v>
      </c>
    </row>
    <row r="957" ht="17.25" customHeight="1" spans="1:2">
      <c r="A957" s="4" t="s">
        <v>1473</v>
      </c>
      <c r="B957" s="6">
        <v>622</v>
      </c>
    </row>
    <row r="958" ht="17.25" customHeight="1" spans="1:2">
      <c r="A958" s="4" t="s">
        <v>1474</v>
      </c>
      <c r="B958" s="6"/>
    </row>
    <row r="959" ht="17.25" customHeight="1" spans="1:2">
      <c r="A959" s="4" t="s">
        <v>1475</v>
      </c>
      <c r="B959" s="6">
        <v>379</v>
      </c>
    </row>
    <row r="960" ht="17.25" customHeight="1" spans="1:2">
      <c r="A960" s="4" t="s">
        <v>1476</v>
      </c>
      <c r="B960" s="6">
        <v>46</v>
      </c>
    </row>
    <row r="961" ht="17.25" customHeight="1" spans="1:2">
      <c r="A961" s="4" t="s">
        <v>1477</v>
      </c>
      <c r="B961" s="6"/>
    </row>
    <row r="962" ht="17.25" customHeight="1" spans="1:2">
      <c r="A962" s="4" t="s">
        <v>1478</v>
      </c>
      <c r="B962" s="6">
        <v>197</v>
      </c>
    </row>
    <row r="963" ht="17.25" customHeight="1" spans="1:2">
      <c r="A963" s="4" t="s">
        <v>1479</v>
      </c>
      <c r="B963" s="6"/>
    </row>
    <row r="964" ht="17.25" customHeight="1" spans="1:2">
      <c r="A964" s="4" t="s">
        <v>1480</v>
      </c>
      <c r="B964" s="6"/>
    </row>
    <row r="965" ht="17.25" customHeight="1" spans="1:2">
      <c r="A965" s="4" t="s">
        <v>1481</v>
      </c>
      <c r="B965" s="6"/>
    </row>
    <row r="966" ht="17.25" customHeight="1" spans="1:2">
      <c r="A966" s="4" t="s">
        <v>1482</v>
      </c>
      <c r="B966" s="6">
        <v>27</v>
      </c>
    </row>
    <row r="967" ht="17.25" customHeight="1" spans="1:2">
      <c r="A967" s="4" t="s">
        <v>1483</v>
      </c>
      <c r="B967" s="6"/>
    </row>
    <row r="968" ht="17.25" customHeight="1" spans="1:2">
      <c r="A968" s="4" t="s">
        <v>1484</v>
      </c>
      <c r="B968" s="6">
        <v>27</v>
      </c>
    </row>
    <row r="969" ht="17.25" customHeight="1" spans="1:2">
      <c r="A969" s="4" t="s">
        <v>1485</v>
      </c>
      <c r="B969" s="6">
        <v>6809</v>
      </c>
    </row>
    <row r="970" ht="17.25" customHeight="1" spans="1:2">
      <c r="A970" s="4" t="s">
        <v>1486</v>
      </c>
      <c r="B970" s="6">
        <v>6625</v>
      </c>
    </row>
    <row r="971" ht="17.25" customHeight="1" spans="1:2">
      <c r="A971" s="4" t="s">
        <v>764</v>
      </c>
      <c r="B971" s="6">
        <v>1355</v>
      </c>
    </row>
    <row r="972" ht="17.25" customHeight="1" spans="1:2">
      <c r="A972" s="4" t="s">
        <v>765</v>
      </c>
      <c r="B972" s="6"/>
    </row>
    <row r="973" ht="17.25" customHeight="1" spans="1:2">
      <c r="A973" s="4" t="s">
        <v>766</v>
      </c>
      <c r="B973" s="6"/>
    </row>
    <row r="974" ht="17.25" customHeight="1" spans="1:2">
      <c r="A974" s="4" t="s">
        <v>1487</v>
      </c>
      <c r="B974" s="6">
        <v>3452</v>
      </c>
    </row>
    <row r="975" ht="17.25" customHeight="1" spans="1:2">
      <c r="A975" s="4" t="s">
        <v>1488</v>
      </c>
      <c r="B975" s="6">
        <v>630</v>
      </c>
    </row>
    <row r="976" ht="17.25" customHeight="1" spans="1:2">
      <c r="A976" s="4" t="s">
        <v>1489</v>
      </c>
      <c r="B976" s="6"/>
    </row>
    <row r="977" ht="17.25" customHeight="1" spans="1:2">
      <c r="A977" s="4" t="s">
        <v>1490</v>
      </c>
      <c r="B977" s="6"/>
    </row>
    <row r="978" ht="17.25" customHeight="1" spans="1:2">
      <c r="A978" s="4" t="s">
        <v>1491</v>
      </c>
      <c r="B978" s="6">
        <v>843</v>
      </c>
    </row>
    <row r="979" ht="17.25" customHeight="1" spans="1:2">
      <c r="A979" s="4" t="s">
        <v>1492</v>
      </c>
      <c r="B979" s="6"/>
    </row>
    <row r="980" ht="17.25" customHeight="1" spans="1:2">
      <c r="A980" s="4" t="s">
        <v>1493</v>
      </c>
      <c r="B980" s="6"/>
    </row>
    <row r="981" ht="17.25" customHeight="1" spans="1:2">
      <c r="A981" s="4" t="s">
        <v>1494</v>
      </c>
      <c r="B981" s="6"/>
    </row>
    <row r="982" ht="17.25" customHeight="1" spans="1:2">
      <c r="A982" s="4" t="s">
        <v>1495</v>
      </c>
      <c r="B982" s="6"/>
    </row>
    <row r="983" ht="17.25" customHeight="1" spans="1:2">
      <c r="A983" s="4" t="s">
        <v>1496</v>
      </c>
      <c r="B983" s="6"/>
    </row>
    <row r="984" ht="17.25" customHeight="1" spans="1:2">
      <c r="A984" s="4" t="s">
        <v>1497</v>
      </c>
      <c r="B984" s="6"/>
    </row>
    <row r="985" ht="17.25" customHeight="1" spans="1:2">
      <c r="A985" s="4" t="s">
        <v>1498</v>
      </c>
      <c r="B985" s="6"/>
    </row>
    <row r="986" ht="17.25" customHeight="1" spans="1:2">
      <c r="A986" s="4" t="s">
        <v>1499</v>
      </c>
      <c r="B986" s="6"/>
    </row>
    <row r="987" ht="17.25" customHeight="1" spans="1:2">
      <c r="A987" s="4" t="s">
        <v>1500</v>
      </c>
      <c r="B987" s="6"/>
    </row>
    <row r="988" ht="17.25" customHeight="1" spans="1:2">
      <c r="A988" s="4" t="s">
        <v>1501</v>
      </c>
      <c r="B988" s="6"/>
    </row>
    <row r="989" ht="17.25" customHeight="1" spans="1:2">
      <c r="A989" s="4" t="s">
        <v>1502</v>
      </c>
      <c r="B989" s="6"/>
    </row>
    <row r="990" ht="17.25" customHeight="1" spans="1:2">
      <c r="A990" s="4" t="s">
        <v>1503</v>
      </c>
      <c r="B990" s="6">
        <v>345</v>
      </c>
    </row>
    <row r="991" ht="17.25" customHeight="1" spans="1:2">
      <c r="A991" s="4" t="s">
        <v>1504</v>
      </c>
      <c r="B991" s="6"/>
    </row>
    <row r="992" ht="17.25" customHeight="1" spans="1:2">
      <c r="A992" s="4" t="s">
        <v>764</v>
      </c>
      <c r="B992" s="6"/>
    </row>
    <row r="993" ht="17.25" customHeight="1" spans="1:2">
      <c r="A993" s="4" t="s">
        <v>765</v>
      </c>
      <c r="B993" s="6"/>
    </row>
    <row r="994" ht="17.25" customHeight="1" spans="1:2">
      <c r="A994" s="4" t="s">
        <v>766</v>
      </c>
      <c r="B994" s="6"/>
    </row>
    <row r="995" ht="17.25" customHeight="1" spans="1:2">
      <c r="A995" s="4" t="s">
        <v>1505</v>
      </c>
      <c r="B995" s="6"/>
    </row>
    <row r="996" ht="17.25" customHeight="1" spans="1:2">
      <c r="A996" s="4" t="s">
        <v>1506</v>
      </c>
      <c r="B996" s="6"/>
    </row>
    <row r="997" ht="17.25" customHeight="1" spans="1:2">
      <c r="A997" s="4" t="s">
        <v>1507</v>
      </c>
      <c r="B997" s="6"/>
    </row>
    <row r="998" ht="17.25" customHeight="1" spans="1:2">
      <c r="A998" s="4" t="s">
        <v>1508</v>
      </c>
      <c r="B998" s="6"/>
    </row>
    <row r="999" ht="17.25" customHeight="1" spans="1:2">
      <c r="A999" s="4" t="s">
        <v>1509</v>
      </c>
      <c r="B999" s="6"/>
    </row>
    <row r="1000" ht="17.25" customHeight="1" spans="1:2">
      <c r="A1000" s="4" t="s">
        <v>1510</v>
      </c>
      <c r="B1000" s="6"/>
    </row>
    <row r="1001" ht="17.25" customHeight="1" spans="1:2">
      <c r="A1001" s="4" t="s">
        <v>1511</v>
      </c>
      <c r="B1001" s="6"/>
    </row>
    <row r="1002" ht="17.25" customHeight="1" spans="1:2">
      <c r="A1002" s="4" t="s">
        <v>764</v>
      </c>
      <c r="B1002" s="6"/>
    </row>
    <row r="1003" ht="17.25" customHeight="1" spans="1:2">
      <c r="A1003" s="4" t="s">
        <v>765</v>
      </c>
      <c r="B1003" s="6"/>
    </row>
    <row r="1004" ht="17.25" customHeight="1" spans="1:2">
      <c r="A1004" s="4" t="s">
        <v>766</v>
      </c>
      <c r="B1004" s="6"/>
    </row>
    <row r="1005" ht="17.25" customHeight="1" spans="1:2">
      <c r="A1005" s="4" t="s">
        <v>1512</v>
      </c>
      <c r="B1005" s="6"/>
    </row>
    <row r="1006" ht="17.25" customHeight="1" spans="1:2">
      <c r="A1006" s="4" t="s">
        <v>1513</v>
      </c>
      <c r="B1006" s="6"/>
    </row>
    <row r="1007" ht="17.25" customHeight="1" spans="1:2">
      <c r="A1007" s="4" t="s">
        <v>1514</v>
      </c>
      <c r="B1007" s="6"/>
    </row>
    <row r="1008" ht="17.25" customHeight="1" spans="1:2">
      <c r="A1008" s="4" t="s">
        <v>1515</v>
      </c>
      <c r="B1008" s="6"/>
    </row>
    <row r="1009" ht="17.25" customHeight="1" spans="1:2">
      <c r="A1009" s="4" t="s">
        <v>1516</v>
      </c>
      <c r="B1009" s="6"/>
    </row>
    <row r="1010" ht="17.25" customHeight="1" spans="1:2">
      <c r="A1010" s="4" t="s">
        <v>1517</v>
      </c>
      <c r="B1010" s="6"/>
    </row>
    <row r="1011" ht="17.25" customHeight="1" spans="1:2">
      <c r="A1011" s="4" t="s">
        <v>1518</v>
      </c>
      <c r="B1011" s="6"/>
    </row>
    <row r="1012" ht="17.25" customHeight="1" spans="1:2">
      <c r="A1012" s="4" t="s">
        <v>764</v>
      </c>
      <c r="B1012" s="6"/>
    </row>
    <row r="1013" ht="17.25" customHeight="1" spans="1:2">
      <c r="A1013" s="4" t="s">
        <v>765</v>
      </c>
      <c r="B1013" s="6"/>
    </row>
    <row r="1014" ht="17.25" customHeight="1" spans="1:2">
      <c r="A1014" s="4" t="s">
        <v>766</v>
      </c>
      <c r="B1014" s="6"/>
    </row>
    <row r="1015" ht="17.25" customHeight="1" spans="1:2">
      <c r="A1015" s="4" t="s">
        <v>1509</v>
      </c>
      <c r="B1015" s="6"/>
    </row>
    <row r="1016" ht="17.25" customHeight="1" spans="1:2">
      <c r="A1016" s="4" t="s">
        <v>1519</v>
      </c>
      <c r="B1016" s="6"/>
    </row>
    <row r="1017" ht="17.25" customHeight="1" spans="1:2">
      <c r="A1017" s="4" t="s">
        <v>1520</v>
      </c>
      <c r="B1017" s="6"/>
    </row>
    <row r="1018" ht="17.25" customHeight="1" spans="1:2">
      <c r="A1018" s="4" t="s">
        <v>1521</v>
      </c>
      <c r="B1018" s="6">
        <v>184</v>
      </c>
    </row>
    <row r="1019" ht="17.25" customHeight="1" spans="1:2">
      <c r="A1019" s="4" t="s">
        <v>1522</v>
      </c>
      <c r="B1019" s="6"/>
    </row>
    <row r="1020" ht="17.25" customHeight="1" spans="1:2">
      <c r="A1020" s="4" t="s">
        <v>1523</v>
      </c>
      <c r="B1020" s="6">
        <v>184</v>
      </c>
    </row>
    <row r="1021" ht="17.25" customHeight="1" spans="1:2">
      <c r="A1021" s="4" t="s">
        <v>1524</v>
      </c>
      <c r="B1021" s="6">
        <v>732</v>
      </c>
    </row>
    <row r="1022" ht="17.25" customHeight="1" spans="1:2">
      <c r="A1022" s="4" t="s">
        <v>1525</v>
      </c>
      <c r="B1022" s="6"/>
    </row>
    <row r="1023" ht="17.25" customHeight="1" spans="1:2">
      <c r="A1023" s="4" t="s">
        <v>764</v>
      </c>
      <c r="B1023" s="6"/>
    </row>
    <row r="1024" ht="17.25" customHeight="1" spans="1:2">
      <c r="A1024" s="4" t="s">
        <v>765</v>
      </c>
      <c r="B1024" s="6"/>
    </row>
    <row r="1025" ht="17.25" customHeight="1" spans="1:2">
      <c r="A1025" s="4" t="s">
        <v>766</v>
      </c>
      <c r="B1025" s="6"/>
    </row>
    <row r="1026" ht="17.25" customHeight="1" spans="1:2">
      <c r="A1026" s="4" t="s">
        <v>1526</v>
      </c>
      <c r="B1026" s="6"/>
    </row>
    <row r="1027" ht="17.25" customHeight="1" spans="1:2">
      <c r="A1027" s="4" t="s">
        <v>1527</v>
      </c>
      <c r="B1027" s="6"/>
    </row>
    <row r="1028" ht="17.25" customHeight="1" spans="1:2">
      <c r="A1028" s="4" t="s">
        <v>1528</v>
      </c>
      <c r="B1028" s="6"/>
    </row>
    <row r="1029" ht="17.25" customHeight="1" spans="1:2">
      <c r="A1029" s="4" t="s">
        <v>1529</v>
      </c>
      <c r="B1029" s="6"/>
    </row>
    <row r="1030" ht="17.25" customHeight="1" spans="1:2">
      <c r="A1030" s="4" t="s">
        <v>1530</v>
      </c>
      <c r="B1030" s="6"/>
    </row>
    <row r="1031" ht="17.25" customHeight="1" spans="1:2">
      <c r="A1031" s="4" t="s">
        <v>1531</v>
      </c>
      <c r="B1031" s="6"/>
    </row>
    <row r="1032" ht="17.25" customHeight="1" spans="1:2">
      <c r="A1032" s="4" t="s">
        <v>1532</v>
      </c>
      <c r="B1032" s="6"/>
    </row>
    <row r="1033" ht="17.25" customHeight="1" spans="1:2">
      <c r="A1033" s="4" t="s">
        <v>764</v>
      </c>
      <c r="B1033" s="6"/>
    </row>
    <row r="1034" ht="17.25" customHeight="1" spans="1:2">
      <c r="A1034" s="4" t="s">
        <v>765</v>
      </c>
      <c r="B1034" s="6"/>
    </row>
    <row r="1035" ht="17.25" customHeight="1" spans="1:2">
      <c r="A1035" s="4" t="s">
        <v>766</v>
      </c>
      <c r="B1035" s="6"/>
    </row>
    <row r="1036" ht="17.25" customHeight="1" spans="1:2">
      <c r="A1036" s="4" t="s">
        <v>1533</v>
      </c>
      <c r="B1036" s="6"/>
    </row>
    <row r="1037" ht="17.25" customHeight="1" spans="1:2">
      <c r="A1037" s="4" t="s">
        <v>1534</v>
      </c>
      <c r="B1037" s="6"/>
    </row>
    <row r="1038" ht="17.25" customHeight="1" spans="1:2">
      <c r="A1038" s="4" t="s">
        <v>1535</v>
      </c>
      <c r="B1038" s="6"/>
    </row>
    <row r="1039" ht="17.25" customHeight="1" spans="1:2">
      <c r="A1039" s="4" t="s">
        <v>1536</v>
      </c>
      <c r="B1039" s="6"/>
    </row>
    <row r="1040" ht="17.25" customHeight="1" spans="1:2">
      <c r="A1040" s="4" t="s">
        <v>1537</v>
      </c>
      <c r="B1040" s="6"/>
    </row>
    <row r="1041" ht="17.25" customHeight="1" spans="1:2">
      <c r="A1041" s="4" t="s">
        <v>1538</v>
      </c>
      <c r="B1041" s="6"/>
    </row>
    <row r="1042" ht="17.25" customHeight="1" spans="1:2">
      <c r="A1042" s="4" t="s">
        <v>1539</v>
      </c>
      <c r="B1042" s="6"/>
    </row>
    <row r="1043" ht="17.25" customHeight="1" spans="1:2">
      <c r="A1043" s="4" t="s">
        <v>1540</v>
      </c>
      <c r="B1043" s="6"/>
    </row>
    <row r="1044" ht="17.25" customHeight="1" spans="1:2">
      <c r="A1044" s="4" t="s">
        <v>1541</v>
      </c>
      <c r="B1044" s="6"/>
    </row>
    <row r="1045" ht="17.25" customHeight="1" spans="1:2">
      <c r="A1045" s="4" t="s">
        <v>1542</v>
      </c>
      <c r="B1045" s="6"/>
    </row>
    <row r="1046" ht="17.25" customHeight="1" spans="1:2">
      <c r="A1046" s="4" t="s">
        <v>1543</v>
      </c>
      <c r="B1046" s="6"/>
    </row>
    <row r="1047" ht="17.25" customHeight="1" spans="1:2">
      <c r="A1047" s="4" t="s">
        <v>1544</v>
      </c>
      <c r="B1047" s="6"/>
    </row>
    <row r="1048" ht="17.25" customHeight="1" spans="1:2">
      <c r="A1048" s="4" t="s">
        <v>1545</v>
      </c>
      <c r="B1048" s="6"/>
    </row>
    <row r="1049" ht="17.25" customHeight="1" spans="1:2">
      <c r="A1049" s="4" t="s">
        <v>764</v>
      </c>
      <c r="B1049" s="6"/>
    </row>
    <row r="1050" ht="17.25" customHeight="1" spans="1:2">
      <c r="A1050" s="4" t="s">
        <v>765</v>
      </c>
      <c r="B1050" s="6"/>
    </row>
    <row r="1051" ht="17.25" customHeight="1" spans="1:2">
      <c r="A1051" s="4" t="s">
        <v>766</v>
      </c>
      <c r="B1051" s="6"/>
    </row>
    <row r="1052" ht="17.25" customHeight="1" spans="1:2">
      <c r="A1052" s="4" t="s">
        <v>1546</v>
      </c>
      <c r="B1052" s="6"/>
    </row>
    <row r="1053" ht="17.25" customHeight="1" spans="1:2">
      <c r="A1053" s="4" t="s">
        <v>1547</v>
      </c>
      <c r="B1053" s="6">
        <v>586</v>
      </c>
    </row>
    <row r="1054" ht="17.25" customHeight="1" spans="1:2">
      <c r="A1054" s="4" t="s">
        <v>764</v>
      </c>
      <c r="B1054" s="6">
        <v>358</v>
      </c>
    </row>
    <row r="1055" ht="17.25" customHeight="1" spans="1:2">
      <c r="A1055" s="4" t="s">
        <v>765</v>
      </c>
      <c r="B1055" s="6"/>
    </row>
    <row r="1056" ht="17.25" customHeight="1" spans="1:2">
      <c r="A1056" s="4" t="s">
        <v>766</v>
      </c>
      <c r="B1056" s="6"/>
    </row>
    <row r="1057" ht="17.25" customHeight="1" spans="1:2">
      <c r="A1057" s="4" t="s">
        <v>1548</v>
      </c>
      <c r="B1057" s="6"/>
    </row>
    <row r="1058" ht="17.25" customHeight="1" spans="1:2">
      <c r="A1058" s="4" t="s">
        <v>1549</v>
      </c>
      <c r="B1058" s="6"/>
    </row>
    <row r="1059" ht="17.25" customHeight="1" spans="1:2">
      <c r="A1059" s="4" t="s">
        <v>1550</v>
      </c>
      <c r="B1059" s="6"/>
    </row>
    <row r="1060" ht="17.25" customHeight="1" spans="1:2">
      <c r="A1060" s="4" t="s">
        <v>1551</v>
      </c>
      <c r="B1060" s="6"/>
    </row>
    <row r="1061" ht="17.25" customHeight="1" spans="1:2">
      <c r="A1061" s="4" t="s">
        <v>1552</v>
      </c>
      <c r="B1061" s="6"/>
    </row>
    <row r="1062" ht="17.25" customHeight="1" spans="1:2">
      <c r="A1062" s="4" t="s">
        <v>773</v>
      </c>
      <c r="B1062" s="6"/>
    </row>
    <row r="1063" ht="17.25" customHeight="1" spans="1:2">
      <c r="A1063" s="4" t="s">
        <v>1553</v>
      </c>
      <c r="B1063" s="6">
        <v>228</v>
      </c>
    </row>
    <row r="1064" ht="17.25" customHeight="1" spans="1:2">
      <c r="A1064" s="4" t="s">
        <v>1554</v>
      </c>
      <c r="B1064" s="6"/>
    </row>
    <row r="1065" ht="17.25" customHeight="1" spans="1:2">
      <c r="A1065" s="4" t="s">
        <v>764</v>
      </c>
      <c r="B1065" s="6"/>
    </row>
    <row r="1066" ht="17.25" customHeight="1" spans="1:2">
      <c r="A1066" s="4" t="s">
        <v>765</v>
      </c>
      <c r="B1066" s="6"/>
    </row>
    <row r="1067" ht="17.25" customHeight="1" spans="1:2">
      <c r="A1067" s="4" t="s">
        <v>766</v>
      </c>
      <c r="B1067" s="6"/>
    </row>
    <row r="1068" ht="17.25" customHeight="1" spans="1:2">
      <c r="A1068" s="4" t="s">
        <v>1555</v>
      </c>
      <c r="B1068" s="6"/>
    </row>
    <row r="1069" ht="17.25" customHeight="1" spans="1:2">
      <c r="A1069" s="4" t="s">
        <v>1556</v>
      </c>
      <c r="B1069" s="6"/>
    </row>
    <row r="1070" ht="17.25" customHeight="1" spans="1:2">
      <c r="A1070" s="4" t="s">
        <v>1557</v>
      </c>
      <c r="B1070" s="6"/>
    </row>
    <row r="1071" ht="17.25" customHeight="1" spans="1:2">
      <c r="A1071" s="4" t="s">
        <v>1558</v>
      </c>
      <c r="B1071" s="6">
        <v>146</v>
      </c>
    </row>
    <row r="1072" ht="17.25" customHeight="1" spans="1:2">
      <c r="A1072" s="4" t="s">
        <v>764</v>
      </c>
      <c r="B1072" s="6"/>
    </row>
    <row r="1073" ht="17.25" customHeight="1" spans="1:2">
      <c r="A1073" s="4" t="s">
        <v>765</v>
      </c>
      <c r="B1073" s="6"/>
    </row>
    <row r="1074" ht="17.25" customHeight="1" spans="1:2">
      <c r="A1074" s="4" t="s">
        <v>766</v>
      </c>
      <c r="B1074" s="6"/>
    </row>
    <row r="1075" ht="17.25" customHeight="1" spans="1:2">
      <c r="A1075" s="4" t="s">
        <v>1559</v>
      </c>
      <c r="B1075" s="6"/>
    </row>
    <row r="1076" ht="17.25" customHeight="1" spans="1:2">
      <c r="A1076" s="4" t="s">
        <v>1560</v>
      </c>
      <c r="B1076" s="6">
        <v>146</v>
      </c>
    </row>
    <row r="1077" ht="17.25" customHeight="1" spans="1:2">
      <c r="A1077" s="4" t="s">
        <v>1561</v>
      </c>
      <c r="B1077" s="6"/>
    </row>
    <row r="1078" ht="17.25" customHeight="1" spans="1:2">
      <c r="A1078" s="4" t="s">
        <v>1562</v>
      </c>
      <c r="B1078" s="6"/>
    </row>
    <row r="1079" ht="17.25" customHeight="1" spans="1:2">
      <c r="A1079" s="4" t="s">
        <v>1563</v>
      </c>
      <c r="B1079" s="6"/>
    </row>
    <row r="1080" ht="17.25" customHeight="1" spans="1:2">
      <c r="A1080" s="4" t="s">
        <v>1564</v>
      </c>
      <c r="B1080" s="6"/>
    </row>
    <row r="1081" ht="17.25" customHeight="1" spans="1:2">
      <c r="A1081" s="4" t="s">
        <v>1565</v>
      </c>
      <c r="B1081" s="6"/>
    </row>
    <row r="1082" ht="17.25" customHeight="1" spans="1:2">
      <c r="A1082" s="4" t="s">
        <v>1566</v>
      </c>
      <c r="B1082" s="6"/>
    </row>
    <row r="1083" ht="17.25" customHeight="1" spans="1:2">
      <c r="A1083" s="4" t="s">
        <v>1567</v>
      </c>
      <c r="B1083" s="6"/>
    </row>
    <row r="1084" ht="17.25" customHeight="1" spans="1:2">
      <c r="A1084" s="4" t="s">
        <v>1568</v>
      </c>
      <c r="B1084" s="6"/>
    </row>
    <row r="1085" ht="17.25" customHeight="1" spans="1:2">
      <c r="A1085" s="4" t="s">
        <v>1569</v>
      </c>
      <c r="B1085" s="6">
        <v>596</v>
      </c>
    </row>
    <row r="1086" ht="17.25" customHeight="1" spans="1:2">
      <c r="A1086" s="4" t="s">
        <v>1570</v>
      </c>
      <c r="B1086" s="6">
        <v>266</v>
      </c>
    </row>
    <row r="1087" ht="17.25" customHeight="1" spans="1:2">
      <c r="A1087" s="4" t="s">
        <v>764</v>
      </c>
      <c r="B1087" s="6">
        <v>232</v>
      </c>
    </row>
    <row r="1088" ht="17.25" customHeight="1" spans="1:2">
      <c r="A1088" s="4" t="s">
        <v>765</v>
      </c>
      <c r="B1088" s="6"/>
    </row>
    <row r="1089" ht="17.25" customHeight="1" spans="1:2">
      <c r="A1089" s="4" t="s">
        <v>766</v>
      </c>
      <c r="B1089" s="6"/>
    </row>
    <row r="1090" ht="17.25" customHeight="1" spans="1:2">
      <c r="A1090" s="4" t="s">
        <v>1571</v>
      </c>
      <c r="B1090" s="6"/>
    </row>
    <row r="1091" ht="17.25" customHeight="1" spans="1:2">
      <c r="A1091" s="4" t="s">
        <v>1572</v>
      </c>
      <c r="B1091" s="6"/>
    </row>
    <row r="1092" ht="17.25" customHeight="1" spans="1:2">
      <c r="A1092" s="4" t="s">
        <v>1573</v>
      </c>
      <c r="B1092" s="6"/>
    </row>
    <row r="1093" ht="17.25" customHeight="1" spans="1:2">
      <c r="A1093" s="4" t="s">
        <v>1574</v>
      </c>
      <c r="B1093" s="6"/>
    </row>
    <row r="1094" ht="17.25" customHeight="1" spans="1:2">
      <c r="A1094" s="4" t="s">
        <v>773</v>
      </c>
      <c r="B1094" s="6"/>
    </row>
    <row r="1095" ht="17.25" customHeight="1" spans="1:2">
      <c r="A1095" s="4" t="s">
        <v>1575</v>
      </c>
      <c r="B1095" s="6">
        <v>34</v>
      </c>
    </row>
    <row r="1096" ht="17.25" customHeight="1" spans="1:2">
      <c r="A1096" s="4" t="s">
        <v>1576</v>
      </c>
      <c r="B1096" s="6">
        <v>29</v>
      </c>
    </row>
    <row r="1097" ht="17.25" customHeight="1" spans="1:2">
      <c r="A1097" s="4" t="s">
        <v>764</v>
      </c>
      <c r="B1097" s="6"/>
    </row>
    <row r="1098" ht="17.25" customHeight="1" spans="1:2">
      <c r="A1098" s="4" t="s">
        <v>765</v>
      </c>
      <c r="B1098" s="6"/>
    </row>
    <row r="1099" ht="17.25" customHeight="1" spans="1:2">
      <c r="A1099" s="4" t="s">
        <v>766</v>
      </c>
      <c r="B1099" s="6"/>
    </row>
    <row r="1100" ht="17.25" customHeight="1" spans="1:2">
      <c r="A1100" s="4" t="s">
        <v>1577</v>
      </c>
      <c r="B1100" s="6"/>
    </row>
    <row r="1101" ht="17.25" customHeight="1" spans="1:2">
      <c r="A1101" s="4" t="s">
        <v>1578</v>
      </c>
      <c r="B1101" s="6">
        <v>29</v>
      </c>
    </row>
    <row r="1102" ht="17.25" customHeight="1" spans="1:2">
      <c r="A1102" s="4" t="s">
        <v>1579</v>
      </c>
      <c r="B1102" s="6">
        <v>301</v>
      </c>
    </row>
    <row r="1103" ht="17.25" customHeight="1" spans="1:2">
      <c r="A1103" s="4" t="s">
        <v>1580</v>
      </c>
      <c r="B1103" s="6"/>
    </row>
    <row r="1104" ht="17.25" customHeight="1" spans="1:2">
      <c r="A1104" s="4" t="s">
        <v>1581</v>
      </c>
      <c r="B1104" s="6">
        <v>301</v>
      </c>
    </row>
    <row r="1105" ht="17.25" customHeight="1" spans="1:2">
      <c r="A1105" s="4" t="s">
        <v>1582</v>
      </c>
      <c r="B1105" s="6"/>
    </row>
    <row r="1106" ht="17.25" customHeight="1" spans="1:2">
      <c r="A1106" s="4" t="s">
        <v>1583</v>
      </c>
      <c r="B1106" s="6"/>
    </row>
    <row r="1107" ht="17.25" customHeight="1" spans="1:2">
      <c r="A1107" s="4" t="s">
        <v>764</v>
      </c>
      <c r="B1107" s="6"/>
    </row>
    <row r="1108" ht="17.25" customHeight="1" spans="1:2">
      <c r="A1108" s="4" t="s">
        <v>765</v>
      </c>
      <c r="B1108" s="6"/>
    </row>
    <row r="1109" ht="17.25" customHeight="1" spans="1:2">
      <c r="A1109" s="4" t="s">
        <v>766</v>
      </c>
      <c r="B1109" s="6"/>
    </row>
    <row r="1110" ht="17.25" customHeight="1" spans="1:2">
      <c r="A1110" s="4" t="s">
        <v>1584</v>
      </c>
      <c r="B1110" s="6"/>
    </row>
    <row r="1111" ht="17.25" customHeight="1" spans="1:2">
      <c r="A1111" s="4" t="s">
        <v>773</v>
      </c>
      <c r="B1111" s="6"/>
    </row>
    <row r="1112" ht="17.25" customHeight="1" spans="1:2">
      <c r="A1112" s="4" t="s">
        <v>1585</v>
      </c>
      <c r="B1112" s="6"/>
    </row>
    <row r="1113" ht="17.25" customHeight="1" spans="1:2">
      <c r="A1113" s="4" t="s">
        <v>1586</v>
      </c>
      <c r="B1113" s="6"/>
    </row>
    <row r="1114" ht="17.25" customHeight="1" spans="1:2">
      <c r="A1114" s="4" t="s">
        <v>1587</v>
      </c>
      <c r="B1114" s="6"/>
    </row>
    <row r="1115" ht="17.25" customHeight="1" spans="1:2">
      <c r="A1115" s="4" t="s">
        <v>1588</v>
      </c>
      <c r="B1115" s="6"/>
    </row>
    <row r="1116" ht="17.25" customHeight="1" spans="1:2">
      <c r="A1116" s="4" t="s">
        <v>1589</v>
      </c>
      <c r="B1116" s="6"/>
    </row>
    <row r="1117" ht="17.25" customHeight="1" spans="1:2">
      <c r="A1117" s="4" t="s">
        <v>1590</v>
      </c>
      <c r="B1117" s="6"/>
    </row>
    <row r="1118" ht="17.25" customHeight="1" spans="1:2">
      <c r="A1118" s="4" t="s">
        <v>1591</v>
      </c>
      <c r="B1118" s="6"/>
    </row>
    <row r="1119" ht="17.25" customHeight="1" spans="1:2">
      <c r="A1119" s="4" t="s">
        <v>1592</v>
      </c>
      <c r="B1119" s="6"/>
    </row>
    <row r="1120" ht="17.25" customHeight="1" spans="1:2">
      <c r="A1120" s="4" t="s">
        <v>1593</v>
      </c>
      <c r="B1120" s="6"/>
    </row>
    <row r="1121" ht="17.25" customHeight="1" spans="1:2">
      <c r="A1121" s="4" t="s">
        <v>1594</v>
      </c>
      <c r="B1121" s="6"/>
    </row>
    <row r="1122" ht="17.25" customHeight="1" spans="1:2">
      <c r="A1122" s="4" t="s">
        <v>1595</v>
      </c>
      <c r="B1122" s="6"/>
    </row>
    <row r="1123" ht="17.25" customHeight="1" spans="1:2">
      <c r="A1123" s="4" t="s">
        <v>1596</v>
      </c>
      <c r="B1123" s="6"/>
    </row>
    <row r="1124" ht="17.25" customHeight="1" spans="1:2">
      <c r="A1124" s="4" t="s">
        <v>1597</v>
      </c>
      <c r="B1124" s="6"/>
    </row>
    <row r="1125" ht="17.25" customHeight="1" spans="1:2">
      <c r="A1125" s="4" t="s">
        <v>1598</v>
      </c>
      <c r="B1125" s="6"/>
    </row>
    <row r="1126" ht="17.25" customHeight="1" spans="1:2">
      <c r="A1126" s="4" t="s">
        <v>1599</v>
      </c>
      <c r="B1126" s="6"/>
    </row>
    <row r="1127" ht="17.25" customHeight="1" spans="1:2">
      <c r="A1127" s="4" t="s">
        <v>1600</v>
      </c>
      <c r="B1127" s="6"/>
    </row>
    <row r="1128" ht="17.25" customHeight="1" spans="1:2">
      <c r="A1128" s="4" t="s">
        <v>1601</v>
      </c>
      <c r="B1128" s="6"/>
    </row>
    <row r="1129" ht="17.25" customHeight="1" spans="1:2">
      <c r="A1129" s="4" t="s">
        <v>1602</v>
      </c>
      <c r="B1129" s="6"/>
    </row>
    <row r="1130" ht="17.25" customHeight="1" spans="1:2">
      <c r="A1130" s="4" t="s">
        <v>1603</v>
      </c>
      <c r="B1130" s="6"/>
    </row>
    <row r="1131" ht="17.25" customHeight="1" spans="1:2">
      <c r="A1131" s="4" t="s">
        <v>1604</v>
      </c>
      <c r="B1131" s="6"/>
    </row>
    <row r="1132" ht="17.25" customHeight="1" spans="1:2">
      <c r="A1132" s="4" t="s">
        <v>1605</v>
      </c>
      <c r="B1132" s="6"/>
    </row>
    <row r="1133" ht="17.25" customHeight="1" spans="1:2">
      <c r="A1133" s="4" t="s">
        <v>1606</v>
      </c>
      <c r="B1133" s="6"/>
    </row>
    <row r="1134" ht="17.25" customHeight="1" spans="1:2">
      <c r="A1134" s="4" t="s">
        <v>1607</v>
      </c>
      <c r="B1134" s="6"/>
    </row>
    <row r="1135" ht="17.25" customHeight="1" spans="1:2">
      <c r="A1135" s="4" t="s">
        <v>1608</v>
      </c>
      <c r="B1135" s="6"/>
    </row>
    <row r="1136" ht="17.25" customHeight="1" spans="1:2">
      <c r="A1136" s="4" t="s">
        <v>1609</v>
      </c>
      <c r="B1136" s="6"/>
    </row>
    <row r="1137" ht="17.25" customHeight="1" spans="1:2">
      <c r="A1137" s="4" t="s">
        <v>1610</v>
      </c>
      <c r="B1137" s="6"/>
    </row>
    <row r="1138" ht="17.25" customHeight="1" spans="1:2">
      <c r="A1138" s="4" t="s">
        <v>1611</v>
      </c>
      <c r="B1138" s="6"/>
    </row>
    <row r="1139" ht="17.25" customHeight="1" spans="1:2">
      <c r="A1139" s="4" t="s">
        <v>1612</v>
      </c>
      <c r="B1139" s="6"/>
    </row>
    <row r="1140" ht="17.25" customHeight="1" spans="1:2">
      <c r="A1140" s="4" t="s">
        <v>1613</v>
      </c>
      <c r="B1140" s="6"/>
    </row>
    <row r="1141" ht="17.25" customHeight="1" spans="1:2">
      <c r="A1141" s="4" t="s">
        <v>1394</v>
      </c>
      <c r="B1141" s="6"/>
    </row>
    <row r="1142" ht="17.25" customHeight="1" spans="1:2">
      <c r="A1142" s="4" t="s">
        <v>1614</v>
      </c>
      <c r="B1142" s="6"/>
    </row>
    <row r="1143" ht="17.25" customHeight="1" spans="1:2">
      <c r="A1143" s="4" t="s">
        <v>1615</v>
      </c>
      <c r="B1143" s="6"/>
    </row>
    <row r="1144" ht="17.25" customHeight="1" spans="1:2">
      <c r="A1144" s="4" t="s">
        <v>1616</v>
      </c>
      <c r="B1144" s="6"/>
    </row>
    <row r="1145" ht="17.25" customHeight="1" spans="1:2">
      <c r="A1145" s="4" t="s">
        <v>1617</v>
      </c>
      <c r="B1145" s="6">
        <v>1640</v>
      </c>
    </row>
    <row r="1146" ht="17.25" customHeight="1" spans="1:2">
      <c r="A1146" s="4" t="s">
        <v>1618</v>
      </c>
      <c r="B1146" s="6">
        <v>1640</v>
      </c>
    </row>
    <row r="1147" ht="17.25" customHeight="1" spans="1:2">
      <c r="A1147" s="4" t="s">
        <v>764</v>
      </c>
      <c r="B1147" s="6">
        <v>724</v>
      </c>
    </row>
    <row r="1148" ht="17.25" customHeight="1" spans="1:2">
      <c r="A1148" s="4" t="s">
        <v>765</v>
      </c>
      <c r="B1148" s="6"/>
    </row>
    <row r="1149" ht="17.25" customHeight="1" spans="1:2">
      <c r="A1149" s="4" t="s">
        <v>766</v>
      </c>
      <c r="B1149" s="6"/>
    </row>
    <row r="1150" ht="17.25" customHeight="1" spans="1:2">
      <c r="A1150" s="4" t="s">
        <v>1619</v>
      </c>
      <c r="B1150" s="6"/>
    </row>
    <row r="1151" ht="17.25" customHeight="1" spans="1:2">
      <c r="A1151" s="4" t="s">
        <v>1620</v>
      </c>
      <c r="B1151" s="6">
        <v>23</v>
      </c>
    </row>
    <row r="1152" ht="17.25" customHeight="1" spans="1:2">
      <c r="A1152" s="4" t="s">
        <v>1621</v>
      </c>
      <c r="B1152" s="6"/>
    </row>
    <row r="1153" ht="17.25" customHeight="1" spans="1:2">
      <c r="A1153" s="4" t="s">
        <v>1622</v>
      </c>
      <c r="B1153" s="6"/>
    </row>
    <row r="1154" ht="17.25" customHeight="1" spans="1:2">
      <c r="A1154" s="4" t="s">
        <v>1623</v>
      </c>
      <c r="B1154" s="6"/>
    </row>
    <row r="1155" ht="17.25" customHeight="1" spans="1:2">
      <c r="A1155" s="4" t="s">
        <v>1624</v>
      </c>
      <c r="B1155" s="6"/>
    </row>
    <row r="1156" ht="17.25" customHeight="1" spans="1:2">
      <c r="A1156" s="4" t="s">
        <v>1625</v>
      </c>
      <c r="B1156" s="6"/>
    </row>
    <row r="1157" ht="17.25" customHeight="1" spans="1:2">
      <c r="A1157" s="4" t="s">
        <v>1626</v>
      </c>
      <c r="B1157" s="6"/>
    </row>
    <row r="1158" ht="17.25" customHeight="1" spans="1:2">
      <c r="A1158" s="4" t="s">
        <v>1627</v>
      </c>
      <c r="B1158" s="6"/>
    </row>
    <row r="1159" ht="17.25" customHeight="1" spans="1:2">
      <c r="A1159" s="4" t="s">
        <v>1628</v>
      </c>
      <c r="B1159" s="6"/>
    </row>
    <row r="1160" ht="17.25" customHeight="1" spans="1:2">
      <c r="A1160" s="4" t="s">
        <v>1629</v>
      </c>
      <c r="B1160" s="6"/>
    </row>
    <row r="1161" ht="17.25" customHeight="1" spans="1:2">
      <c r="A1161" s="4" t="s">
        <v>1630</v>
      </c>
      <c r="B1161" s="6"/>
    </row>
    <row r="1162" ht="17.25" customHeight="1" spans="1:2">
      <c r="A1162" s="4" t="s">
        <v>1631</v>
      </c>
      <c r="B1162" s="6"/>
    </row>
    <row r="1163" ht="17.25" customHeight="1" spans="1:2">
      <c r="A1163" s="4" t="s">
        <v>1632</v>
      </c>
      <c r="B1163" s="6"/>
    </row>
    <row r="1164" ht="17.25" customHeight="1" spans="1:2">
      <c r="A1164" s="4" t="s">
        <v>1633</v>
      </c>
      <c r="B1164" s="6"/>
    </row>
    <row r="1165" ht="17.25" customHeight="1" spans="1:2">
      <c r="A1165" s="4" t="s">
        <v>1634</v>
      </c>
      <c r="B1165" s="6"/>
    </row>
    <row r="1166" ht="17.25" customHeight="1" spans="1:2">
      <c r="A1166" s="4" t="s">
        <v>1635</v>
      </c>
      <c r="B1166" s="6"/>
    </row>
    <row r="1167" ht="17.25" customHeight="1" spans="1:2">
      <c r="A1167" s="4" t="s">
        <v>1636</v>
      </c>
      <c r="B1167" s="6"/>
    </row>
    <row r="1168" ht="17.25" customHeight="1" spans="1:2">
      <c r="A1168" s="4" t="s">
        <v>1637</v>
      </c>
      <c r="B1168" s="6"/>
    </row>
    <row r="1169" ht="17.25" customHeight="1" spans="1:2">
      <c r="A1169" s="4" t="s">
        <v>1638</v>
      </c>
      <c r="B1169" s="6"/>
    </row>
    <row r="1170" ht="17.25" customHeight="1" spans="1:2">
      <c r="A1170" s="4" t="s">
        <v>1639</v>
      </c>
      <c r="B1170" s="6"/>
    </row>
    <row r="1171" ht="17.25" customHeight="1" spans="1:2">
      <c r="A1171" s="4" t="s">
        <v>773</v>
      </c>
      <c r="B1171" s="6"/>
    </row>
    <row r="1172" ht="17.25" customHeight="1" spans="1:2">
      <c r="A1172" s="4" t="s">
        <v>1640</v>
      </c>
      <c r="B1172" s="6">
        <v>893</v>
      </c>
    </row>
    <row r="1173" ht="17.25" customHeight="1" spans="1:2">
      <c r="A1173" s="4" t="s">
        <v>1641</v>
      </c>
      <c r="B1173" s="6"/>
    </row>
    <row r="1174" ht="17.25" customHeight="1" spans="1:2">
      <c r="A1174" s="4" t="s">
        <v>764</v>
      </c>
      <c r="B1174" s="6"/>
    </row>
    <row r="1175" ht="17.25" customHeight="1" spans="1:2">
      <c r="A1175" s="4" t="s">
        <v>765</v>
      </c>
      <c r="B1175" s="6"/>
    </row>
    <row r="1176" ht="17.25" customHeight="1" spans="1:2">
      <c r="A1176" s="4" t="s">
        <v>766</v>
      </c>
      <c r="B1176" s="6"/>
    </row>
    <row r="1177" ht="17.25" customHeight="1" spans="1:2">
      <c r="A1177" s="4" t="s">
        <v>1642</v>
      </c>
      <c r="B1177" s="6"/>
    </row>
    <row r="1178" ht="17.25" customHeight="1" spans="1:2">
      <c r="A1178" s="4" t="s">
        <v>1643</v>
      </c>
      <c r="B1178" s="6"/>
    </row>
    <row r="1179" ht="17.25" customHeight="1" spans="1:2">
      <c r="A1179" s="4" t="s">
        <v>1644</v>
      </c>
      <c r="B1179" s="6"/>
    </row>
    <row r="1180" ht="17.25" customHeight="1" spans="1:2">
      <c r="A1180" s="4" t="s">
        <v>1645</v>
      </c>
      <c r="B1180" s="6"/>
    </row>
    <row r="1181" ht="17.25" customHeight="1" spans="1:2">
      <c r="A1181" s="4" t="s">
        <v>1646</v>
      </c>
      <c r="B1181" s="6"/>
    </row>
    <row r="1182" ht="17.25" customHeight="1" spans="1:2">
      <c r="A1182" s="4" t="s">
        <v>1647</v>
      </c>
      <c r="B1182" s="6"/>
    </row>
    <row r="1183" ht="17.25" customHeight="1" spans="1:2">
      <c r="A1183" s="4" t="s">
        <v>1648</v>
      </c>
      <c r="B1183" s="6"/>
    </row>
    <row r="1184" ht="17.25" customHeight="1" spans="1:2">
      <c r="A1184" s="4" t="s">
        <v>1649</v>
      </c>
      <c r="B1184" s="6"/>
    </row>
    <row r="1185" ht="17.25" customHeight="1" spans="1:2">
      <c r="A1185" s="4" t="s">
        <v>1650</v>
      </c>
      <c r="B1185" s="6"/>
    </row>
    <row r="1186" ht="17.25" customHeight="1" spans="1:2">
      <c r="A1186" s="4" t="s">
        <v>1651</v>
      </c>
      <c r="B1186" s="6"/>
    </row>
    <row r="1187" ht="17.25" customHeight="1" spans="1:2">
      <c r="A1187" s="4" t="s">
        <v>1652</v>
      </c>
      <c r="B1187" s="6"/>
    </row>
    <row r="1188" ht="17.25" customHeight="1" spans="1:2">
      <c r="A1188" s="4" t="s">
        <v>1653</v>
      </c>
      <c r="B1188" s="6"/>
    </row>
    <row r="1189" ht="17.25" customHeight="1" spans="1:2">
      <c r="A1189" s="4" t="s">
        <v>1654</v>
      </c>
      <c r="B1189" s="6"/>
    </row>
    <row r="1190" ht="17.25" customHeight="1" spans="1:2">
      <c r="A1190" s="4" t="s">
        <v>1655</v>
      </c>
      <c r="B1190" s="6">
        <v>15861</v>
      </c>
    </row>
    <row r="1191" ht="17.25" customHeight="1" spans="1:2">
      <c r="A1191" s="4" t="s">
        <v>1656</v>
      </c>
      <c r="B1191" s="6">
        <v>9900</v>
      </c>
    </row>
    <row r="1192" ht="17.25" customHeight="1" spans="1:2">
      <c r="A1192" s="4" t="s">
        <v>1657</v>
      </c>
      <c r="B1192" s="6"/>
    </row>
    <row r="1193" ht="17.25" customHeight="1" spans="1:2">
      <c r="A1193" s="4" t="s">
        <v>1658</v>
      </c>
      <c r="B1193" s="6"/>
    </row>
    <row r="1194" ht="17.25" customHeight="1" spans="1:2">
      <c r="A1194" s="4" t="s">
        <v>1659</v>
      </c>
      <c r="B1194" s="6"/>
    </row>
    <row r="1195" ht="17.25" customHeight="1" spans="1:2">
      <c r="A1195" s="4" t="s">
        <v>1660</v>
      </c>
      <c r="B1195" s="6"/>
    </row>
    <row r="1196" ht="17.25" customHeight="1" spans="1:2">
      <c r="A1196" s="4" t="s">
        <v>1661</v>
      </c>
      <c r="B1196" s="6">
        <v>237</v>
      </c>
    </row>
    <row r="1197" ht="17.25" customHeight="1" spans="1:2">
      <c r="A1197" s="4" t="s">
        <v>1662</v>
      </c>
      <c r="B1197" s="6"/>
    </row>
    <row r="1198" ht="17.25" customHeight="1" spans="1:2">
      <c r="A1198" s="4" t="s">
        <v>1663</v>
      </c>
      <c r="B1198" s="6">
        <v>9</v>
      </c>
    </row>
    <row r="1199" ht="17.25" customHeight="1" spans="1:2">
      <c r="A1199" s="4" t="s">
        <v>1664</v>
      </c>
      <c r="B1199" s="6">
        <v>5554</v>
      </c>
    </row>
    <row r="1200" ht="17.25" customHeight="1" spans="1:2">
      <c r="A1200" s="4" t="s">
        <v>1665</v>
      </c>
      <c r="B1200" s="6"/>
    </row>
    <row r="1201" ht="17.25" customHeight="1" spans="1:2">
      <c r="A1201" s="4" t="s">
        <v>1666</v>
      </c>
      <c r="B1201" s="6">
        <v>3</v>
      </c>
    </row>
    <row r="1202" ht="17.25" customHeight="1" spans="1:2">
      <c r="A1202" s="4" t="s">
        <v>1667</v>
      </c>
      <c r="B1202" s="6">
        <v>4097</v>
      </c>
    </row>
    <row r="1203" ht="17.25" customHeight="1" spans="1:2">
      <c r="A1203" s="4" t="s">
        <v>1668</v>
      </c>
      <c r="B1203" s="6">
        <v>5961</v>
      </c>
    </row>
    <row r="1204" ht="17.25" customHeight="1" spans="1:2">
      <c r="A1204" s="4" t="s">
        <v>1669</v>
      </c>
      <c r="B1204" s="6">
        <v>5961</v>
      </c>
    </row>
    <row r="1205" ht="17.25" customHeight="1" spans="1:2">
      <c r="A1205" s="4" t="s">
        <v>1670</v>
      </c>
      <c r="B1205" s="6"/>
    </row>
    <row r="1206" ht="17.25" customHeight="1" spans="1:2">
      <c r="A1206" s="4" t="s">
        <v>1671</v>
      </c>
      <c r="B1206" s="6"/>
    </row>
    <row r="1207" ht="17.25" customHeight="1" spans="1:2">
      <c r="A1207" s="4" t="s">
        <v>1672</v>
      </c>
      <c r="B1207" s="6"/>
    </row>
    <row r="1208" ht="17.25" customHeight="1" spans="1:2">
      <c r="A1208" s="4" t="s">
        <v>1673</v>
      </c>
      <c r="B1208" s="6"/>
    </row>
    <row r="1209" ht="17.25" customHeight="1" spans="1:2">
      <c r="A1209" s="4" t="s">
        <v>1674</v>
      </c>
      <c r="B1209" s="6"/>
    </row>
    <row r="1210" ht="17.25" customHeight="1" spans="1:2">
      <c r="A1210" s="4" t="s">
        <v>1675</v>
      </c>
      <c r="B1210" s="6"/>
    </row>
    <row r="1211" ht="17.25" customHeight="1" spans="1:2">
      <c r="A1211" s="4" t="s">
        <v>1676</v>
      </c>
      <c r="B1211" s="6">
        <v>820</v>
      </c>
    </row>
    <row r="1212" ht="17.25" customHeight="1" spans="1:2">
      <c r="A1212" s="4" t="s">
        <v>1677</v>
      </c>
      <c r="B1212" s="6">
        <v>656</v>
      </c>
    </row>
    <row r="1213" ht="17.25" customHeight="1" spans="1:2">
      <c r="A1213" s="4" t="s">
        <v>764</v>
      </c>
      <c r="B1213" s="6">
        <v>172</v>
      </c>
    </row>
    <row r="1214" ht="17.25" customHeight="1" spans="1:2">
      <c r="A1214" s="4" t="s">
        <v>765</v>
      </c>
      <c r="B1214" s="6"/>
    </row>
    <row r="1215" ht="17.25" customHeight="1" spans="1:2">
      <c r="A1215" s="4" t="s">
        <v>766</v>
      </c>
      <c r="B1215" s="6"/>
    </row>
    <row r="1216" ht="17.25" customHeight="1" spans="1:2">
      <c r="A1216" s="4" t="s">
        <v>1678</v>
      </c>
      <c r="B1216" s="6"/>
    </row>
    <row r="1217" ht="17.25" customHeight="1" spans="1:2">
      <c r="A1217" s="4" t="s">
        <v>1679</v>
      </c>
      <c r="B1217" s="6"/>
    </row>
    <row r="1218" ht="17.25" customHeight="1" spans="1:2">
      <c r="A1218" s="4" t="s">
        <v>1680</v>
      </c>
      <c r="B1218" s="6"/>
    </row>
    <row r="1219" ht="17.25" customHeight="1" spans="1:2">
      <c r="A1219" s="4" t="s">
        <v>1681</v>
      </c>
      <c r="B1219" s="6"/>
    </row>
    <row r="1220" ht="17.25" customHeight="1" spans="1:2">
      <c r="A1220" s="4" t="s">
        <v>1682</v>
      </c>
      <c r="B1220" s="6"/>
    </row>
    <row r="1221" ht="17.25" customHeight="1" spans="1:2">
      <c r="A1221" s="4" t="s">
        <v>1683</v>
      </c>
      <c r="B1221" s="6"/>
    </row>
    <row r="1222" ht="17.25" customHeight="1" spans="1:2">
      <c r="A1222" s="4" t="s">
        <v>1684</v>
      </c>
      <c r="B1222" s="6"/>
    </row>
    <row r="1223" ht="17.25" customHeight="1" spans="1:2">
      <c r="A1223" s="4" t="s">
        <v>1685</v>
      </c>
      <c r="B1223" s="6"/>
    </row>
    <row r="1224" ht="17.25" customHeight="1" spans="1:2">
      <c r="A1224" s="4" t="s">
        <v>1686</v>
      </c>
      <c r="B1224" s="6"/>
    </row>
    <row r="1225" ht="17.25" customHeight="1" spans="1:2">
      <c r="A1225" s="4" t="s">
        <v>1687</v>
      </c>
      <c r="B1225" s="6"/>
    </row>
    <row r="1226" ht="17.25" customHeight="1" spans="1:2">
      <c r="A1226" s="4" t="s">
        <v>1688</v>
      </c>
      <c r="B1226" s="6"/>
    </row>
    <row r="1227" ht="17.25" customHeight="1" spans="1:2">
      <c r="A1227" s="4" t="s">
        <v>1689</v>
      </c>
      <c r="B1227" s="6"/>
    </row>
    <row r="1228" ht="17.25" customHeight="1" spans="1:2">
      <c r="A1228" s="4" t="s">
        <v>773</v>
      </c>
      <c r="B1228" s="6"/>
    </row>
    <row r="1229" ht="17.25" customHeight="1" spans="1:2">
      <c r="A1229" s="4" t="s">
        <v>1690</v>
      </c>
      <c r="B1229" s="6">
        <v>484</v>
      </c>
    </row>
    <row r="1230" ht="17.25" customHeight="1" spans="1:2">
      <c r="A1230" s="4" t="s">
        <v>1691</v>
      </c>
      <c r="B1230" s="6"/>
    </row>
    <row r="1231" ht="17.25" customHeight="1" spans="1:2">
      <c r="A1231" s="4" t="s">
        <v>1692</v>
      </c>
      <c r="B1231" s="6"/>
    </row>
    <row r="1232" ht="17.25" customHeight="1" spans="1:2">
      <c r="A1232" s="4" t="s">
        <v>1693</v>
      </c>
      <c r="B1232" s="6"/>
    </row>
    <row r="1233" ht="17.25" customHeight="1" spans="1:2">
      <c r="A1233" s="4" t="s">
        <v>1694</v>
      </c>
      <c r="B1233" s="6"/>
    </row>
    <row r="1234" ht="17.25" customHeight="1" spans="1:2">
      <c r="A1234" s="4" t="s">
        <v>1695</v>
      </c>
      <c r="B1234" s="6"/>
    </row>
    <row r="1235" ht="17.25" customHeight="1" spans="1:2">
      <c r="A1235" s="4" t="s">
        <v>1696</v>
      </c>
      <c r="B1235" s="6"/>
    </row>
    <row r="1236" ht="17.25" customHeight="1" spans="1:2">
      <c r="A1236" s="4" t="s">
        <v>1697</v>
      </c>
      <c r="B1236" s="6"/>
    </row>
    <row r="1237" ht="17.25" customHeight="1" spans="1:2">
      <c r="A1237" s="4" t="s">
        <v>1698</v>
      </c>
      <c r="B1237" s="6">
        <v>128</v>
      </c>
    </row>
    <row r="1238" ht="17.25" customHeight="1" spans="1:2">
      <c r="A1238" s="4" t="s">
        <v>1699</v>
      </c>
      <c r="B1238" s="6">
        <v>128</v>
      </c>
    </row>
    <row r="1239" ht="17.25" customHeight="1" spans="1:2">
      <c r="A1239" s="4" t="s">
        <v>1700</v>
      </c>
      <c r="B1239" s="6"/>
    </row>
    <row r="1240" ht="17.25" customHeight="1" spans="1:2">
      <c r="A1240" s="4" t="s">
        <v>1701</v>
      </c>
      <c r="B1240" s="6"/>
    </row>
    <row r="1241" ht="17.25" customHeight="1" spans="1:2">
      <c r="A1241" s="4" t="s">
        <v>1702</v>
      </c>
      <c r="B1241" s="6"/>
    </row>
    <row r="1242" ht="17.25" customHeight="1" spans="1:2">
      <c r="A1242" s="4" t="s">
        <v>1703</v>
      </c>
      <c r="B1242" s="6"/>
    </row>
    <row r="1243" ht="17.25" customHeight="1" spans="1:2">
      <c r="A1243" s="4" t="s">
        <v>1704</v>
      </c>
      <c r="B1243" s="6">
        <v>36</v>
      </c>
    </row>
    <row r="1244" ht="17.25" customHeight="1" spans="1:2">
      <c r="A1244" s="4" t="s">
        <v>1705</v>
      </c>
      <c r="B1244" s="6"/>
    </row>
    <row r="1245" ht="17.25" customHeight="1" spans="1:2">
      <c r="A1245" s="4" t="s">
        <v>1706</v>
      </c>
      <c r="B1245" s="6"/>
    </row>
    <row r="1246" ht="17.25" customHeight="1" spans="1:2">
      <c r="A1246" s="4" t="s">
        <v>1707</v>
      </c>
      <c r="B1246" s="6"/>
    </row>
    <row r="1247" ht="17.25" customHeight="1" spans="1:2">
      <c r="A1247" s="4" t="s">
        <v>1708</v>
      </c>
      <c r="B1247" s="6">
        <v>36</v>
      </c>
    </row>
    <row r="1248" ht="17.25" customHeight="1" spans="1:2">
      <c r="A1248" s="4" t="s">
        <v>1709</v>
      </c>
      <c r="B1248" s="6"/>
    </row>
    <row r="1249" ht="17.25" customHeight="1" spans="1:2">
      <c r="A1249" s="4" t="s">
        <v>1710</v>
      </c>
      <c r="B1249" s="6"/>
    </row>
    <row r="1250" ht="17.25" customHeight="1" spans="1:2">
      <c r="A1250" s="4" t="s">
        <v>1711</v>
      </c>
      <c r="B1250" s="6"/>
    </row>
    <row r="1251" ht="17.25" customHeight="1" spans="1:2">
      <c r="A1251" s="4" t="s">
        <v>1712</v>
      </c>
      <c r="B1251" s="6"/>
    </row>
    <row r="1252" ht="17.25" customHeight="1" spans="1:2">
      <c r="A1252" s="4" t="s">
        <v>1713</v>
      </c>
      <c r="B1252" s="6"/>
    </row>
    <row r="1253" ht="17.25" customHeight="1" spans="1:2">
      <c r="A1253" s="4" t="s">
        <v>1714</v>
      </c>
      <c r="B1253" s="6"/>
    </row>
    <row r="1254" ht="17.25" customHeight="1" spans="1:2">
      <c r="A1254" s="4" t="s">
        <v>1715</v>
      </c>
      <c r="B1254" s="6"/>
    </row>
    <row r="1255" ht="17.25" customHeight="1" spans="1:2">
      <c r="A1255" s="4" t="s">
        <v>1716</v>
      </c>
      <c r="B1255" s="6"/>
    </row>
    <row r="1256" ht="17.25" customHeight="1" spans="1:2">
      <c r="A1256" s="4" t="s">
        <v>1717</v>
      </c>
      <c r="B1256" s="6">
        <v>5366</v>
      </c>
    </row>
    <row r="1257" ht="17.25" customHeight="1" spans="1:2">
      <c r="A1257" s="4" t="s">
        <v>1718</v>
      </c>
      <c r="B1257" s="6">
        <v>1397</v>
      </c>
    </row>
    <row r="1258" ht="17.25" customHeight="1" spans="1:2">
      <c r="A1258" s="4" t="s">
        <v>764</v>
      </c>
      <c r="B1258" s="6">
        <v>466</v>
      </c>
    </row>
    <row r="1259" ht="17.25" customHeight="1" spans="1:2">
      <c r="A1259" s="4" t="s">
        <v>765</v>
      </c>
      <c r="B1259" s="6"/>
    </row>
    <row r="1260" ht="17.25" customHeight="1" spans="1:2">
      <c r="A1260" s="4" t="s">
        <v>766</v>
      </c>
      <c r="B1260" s="6"/>
    </row>
    <row r="1261" ht="17.25" customHeight="1" spans="1:2">
      <c r="A1261" s="4" t="s">
        <v>1719</v>
      </c>
      <c r="B1261" s="6"/>
    </row>
    <row r="1262" ht="17.25" customHeight="1" spans="1:2">
      <c r="A1262" s="4" t="s">
        <v>1720</v>
      </c>
      <c r="B1262" s="6"/>
    </row>
    <row r="1263" ht="17.25" customHeight="1" spans="1:2">
      <c r="A1263" s="4" t="s">
        <v>1721</v>
      </c>
      <c r="B1263" s="6"/>
    </row>
    <row r="1264" ht="17.25" customHeight="1" spans="1:2">
      <c r="A1264" s="4" t="s">
        <v>1722</v>
      </c>
      <c r="B1264" s="6">
        <v>705</v>
      </c>
    </row>
    <row r="1265" ht="17.25" customHeight="1" spans="1:2">
      <c r="A1265" s="4" t="s">
        <v>1723</v>
      </c>
      <c r="B1265" s="6"/>
    </row>
    <row r="1266" ht="17.25" customHeight="1" spans="1:2">
      <c r="A1266" s="4" t="s">
        <v>773</v>
      </c>
      <c r="B1266" s="6"/>
    </row>
    <row r="1267" ht="17.25" customHeight="1" spans="1:2">
      <c r="A1267" s="4" t="s">
        <v>1724</v>
      </c>
      <c r="B1267" s="6">
        <v>226</v>
      </c>
    </row>
    <row r="1268" ht="17.25" customHeight="1" spans="1:2">
      <c r="A1268" s="4" t="s">
        <v>1725</v>
      </c>
      <c r="B1268" s="6"/>
    </row>
    <row r="1269" ht="17.25" customHeight="1" spans="1:2">
      <c r="A1269" s="4" t="s">
        <v>764</v>
      </c>
      <c r="B1269" s="6"/>
    </row>
    <row r="1270" ht="17.25" customHeight="1" spans="1:2">
      <c r="A1270" s="4" t="s">
        <v>765</v>
      </c>
      <c r="B1270" s="6"/>
    </row>
    <row r="1271" ht="17.25" customHeight="1" spans="1:2">
      <c r="A1271" s="4" t="s">
        <v>766</v>
      </c>
      <c r="B1271" s="6"/>
    </row>
    <row r="1272" ht="17.25" customHeight="1" spans="1:2">
      <c r="A1272" s="4" t="s">
        <v>1726</v>
      </c>
      <c r="B1272" s="6"/>
    </row>
    <row r="1273" ht="17.25" customHeight="1" spans="1:2">
      <c r="A1273" s="4" t="s">
        <v>773</v>
      </c>
      <c r="B1273" s="6"/>
    </row>
    <row r="1274" ht="17.25" customHeight="1" spans="1:2">
      <c r="A1274" s="4" t="s">
        <v>1727</v>
      </c>
      <c r="B1274" s="6"/>
    </row>
    <row r="1275" ht="17.25" customHeight="1" spans="1:2">
      <c r="A1275" s="4" t="s">
        <v>1728</v>
      </c>
      <c r="B1275" s="6"/>
    </row>
    <row r="1276" ht="17.25" customHeight="1" spans="1:2">
      <c r="A1276" s="4" t="s">
        <v>764</v>
      </c>
      <c r="B1276" s="6"/>
    </row>
    <row r="1277" ht="17.25" customHeight="1" spans="1:2">
      <c r="A1277" s="4" t="s">
        <v>765</v>
      </c>
      <c r="B1277" s="6"/>
    </row>
    <row r="1278" ht="17.25" customHeight="1" spans="1:2">
      <c r="A1278" s="4" t="s">
        <v>766</v>
      </c>
      <c r="B1278" s="6"/>
    </row>
    <row r="1279" ht="17.25" customHeight="1" spans="1:2">
      <c r="A1279" s="4" t="s">
        <v>1729</v>
      </c>
      <c r="B1279" s="6"/>
    </row>
    <row r="1280" ht="17.25" customHeight="1" spans="1:2">
      <c r="A1280" s="4" t="s">
        <v>1730</v>
      </c>
      <c r="B1280" s="6"/>
    </row>
    <row r="1281" ht="17.25" customHeight="1" spans="1:2">
      <c r="A1281" s="4" t="s">
        <v>773</v>
      </c>
      <c r="B1281" s="6"/>
    </row>
    <row r="1282" ht="17.25" customHeight="1" spans="1:2">
      <c r="A1282" s="4" t="s">
        <v>1731</v>
      </c>
      <c r="B1282" s="6"/>
    </row>
    <row r="1283" ht="17.25" customHeight="1" spans="1:2">
      <c r="A1283" s="4" t="s">
        <v>1732</v>
      </c>
      <c r="B1283" s="6"/>
    </row>
    <row r="1284" ht="17.25" customHeight="1" spans="1:2">
      <c r="A1284" s="4" t="s">
        <v>764</v>
      </c>
      <c r="B1284" s="6"/>
    </row>
    <row r="1285" ht="17.25" customHeight="1" spans="1:2">
      <c r="A1285" s="4" t="s">
        <v>765</v>
      </c>
      <c r="B1285" s="6"/>
    </row>
    <row r="1286" ht="17.25" customHeight="1" spans="1:2">
      <c r="A1286" s="4" t="s">
        <v>766</v>
      </c>
      <c r="B1286" s="6"/>
    </row>
    <row r="1287" ht="17.25" customHeight="1" spans="1:2">
      <c r="A1287" s="4" t="s">
        <v>1733</v>
      </c>
      <c r="B1287" s="6"/>
    </row>
    <row r="1288" ht="17.25" customHeight="1" spans="1:2">
      <c r="A1288" s="4" t="s">
        <v>1734</v>
      </c>
      <c r="B1288" s="6"/>
    </row>
    <row r="1289" ht="17.25" customHeight="1" spans="1:2">
      <c r="A1289" s="4" t="s">
        <v>1735</v>
      </c>
      <c r="B1289" s="6"/>
    </row>
    <row r="1290" ht="17.25" customHeight="1" spans="1:2">
      <c r="A1290" s="4" t="s">
        <v>1736</v>
      </c>
      <c r="B1290" s="6"/>
    </row>
    <row r="1291" ht="17.25" customHeight="1" spans="1:2">
      <c r="A1291" s="4" t="s">
        <v>1737</v>
      </c>
      <c r="B1291" s="6"/>
    </row>
    <row r="1292" ht="17.25" customHeight="1" spans="1:2">
      <c r="A1292" s="4" t="s">
        <v>1738</v>
      </c>
      <c r="B1292" s="6"/>
    </row>
    <row r="1293" ht="17.25" customHeight="1" spans="1:2">
      <c r="A1293" s="4" t="s">
        <v>1739</v>
      </c>
      <c r="B1293" s="6"/>
    </row>
    <row r="1294" ht="17.25" customHeight="1" spans="1:2">
      <c r="A1294" s="4" t="s">
        <v>1740</v>
      </c>
      <c r="B1294" s="6"/>
    </row>
    <row r="1295" ht="17.25" customHeight="1" spans="1:2">
      <c r="A1295" s="4" t="s">
        <v>1741</v>
      </c>
      <c r="B1295" s="6"/>
    </row>
    <row r="1296" ht="17.25" customHeight="1" spans="1:2">
      <c r="A1296" s="4" t="s">
        <v>1742</v>
      </c>
      <c r="B1296" s="6"/>
    </row>
    <row r="1297" ht="17.25" customHeight="1" spans="1:2">
      <c r="A1297" s="4" t="s">
        <v>1743</v>
      </c>
      <c r="B1297" s="6"/>
    </row>
    <row r="1298" ht="17.25" customHeight="1" spans="1:2">
      <c r="A1298" s="4" t="s">
        <v>1744</v>
      </c>
      <c r="B1298" s="6"/>
    </row>
    <row r="1299" ht="17.25" customHeight="1" spans="1:2">
      <c r="A1299" s="4" t="s">
        <v>1745</v>
      </c>
      <c r="B1299" s="6"/>
    </row>
    <row r="1300" ht="17.25" customHeight="1" spans="1:2">
      <c r="A1300" s="4" t="s">
        <v>1746</v>
      </c>
      <c r="B1300" s="6">
        <v>3969</v>
      </c>
    </row>
    <row r="1301" ht="17.25" customHeight="1" spans="1:2">
      <c r="A1301" s="4" t="s">
        <v>1747</v>
      </c>
      <c r="B1301" s="6">
        <v>3969</v>
      </c>
    </row>
    <row r="1302" ht="17.25" customHeight="1" spans="1:2">
      <c r="A1302" s="4" t="s">
        <v>1748</v>
      </c>
      <c r="B1302" s="6"/>
    </row>
    <row r="1303" ht="17.25" customHeight="1" spans="1:2">
      <c r="A1303" s="4" t="s">
        <v>1749</v>
      </c>
      <c r="B1303" s="6"/>
    </row>
    <row r="1304" ht="17.25" customHeight="1" spans="1:2">
      <c r="A1304" s="4" t="s">
        <v>1750</v>
      </c>
      <c r="B1304" s="6"/>
    </row>
    <row r="1305" ht="17.25" customHeight="1" spans="1:2">
      <c r="A1305" s="4" t="s">
        <v>1751</v>
      </c>
      <c r="B1305" s="6"/>
    </row>
    <row r="1306" ht="17.25" customHeight="1" spans="1:2">
      <c r="A1306" s="4" t="s">
        <v>1752</v>
      </c>
      <c r="B1306" s="6">
        <v>2104</v>
      </c>
    </row>
    <row r="1307" ht="17.25" customHeight="1" spans="1:2">
      <c r="A1307" s="4" t="s">
        <v>1753</v>
      </c>
      <c r="B1307" s="6">
        <v>2104</v>
      </c>
    </row>
    <row r="1308" ht="17.25" customHeight="1" spans="1:2">
      <c r="A1308" s="4" t="s">
        <v>1754</v>
      </c>
      <c r="B1308" s="6">
        <v>2104</v>
      </c>
    </row>
    <row r="1309" ht="17.25" customHeight="1" spans="1:2">
      <c r="A1309" s="4" t="s">
        <v>1755</v>
      </c>
      <c r="B1309" s="6">
        <v>2443</v>
      </c>
    </row>
    <row r="1310" ht="17.25" customHeight="1" spans="1:2">
      <c r="A1310" s="4" t="s">
        <v>1756</v>
      </c>
      <c r="B1310" s="6">
        <v>2443</v>
      </c>
    </row>
    <row r="1311" ht="17.25" customHeight="1" spans="1:2">
      <c r="A1311" s="4" t="s">
        <v>1757</v>
      </c>
      <c r="B1311" s="6">
        <v>2443</v>
      </c>
    </row>
    <row r="1312" ht="17.25" customHeight="1" spans="1:2">
      <c r="A1312" s="4" t="s">
        <v>1758</v>
      </c>
      <c r="B1312" s="6"/>
    </row>
    <row r="1313" ht="17.25" customHeight="1" spans="1:2">
      <c r="A1313" s="4" t="s">
        <v>1759</v>
      </c>
      <c r="B1313" s="6"/>
    </row>
    <row r="1314" ht="17.25" customHeight="1" spans="1:2">
      <c r="A1314" s="4" t="s">
        <v>1760</v>
      </c>
      <c r="B1314" s="6"/>
    </row>
    <row r="1315" ht="17.25" customHeight="1" spans="1:2">
      <c r="A1315" s="4" t="s">
        <v>1761</v>
      </c>
      <c r="B1315" s="6"/>
    </row>
    <row r="1316" ht="17.25" customHeight="1" spans="1:2">
      <c r="A1316" s="4" t="s">
        <v>1762</v>
      </c>
      <c r="B1316" s="6"/>
    </row>
    <row r="1317" ht="17.25" customHeight="1" spans="1:2">
      <c r="A1317" s="4" t="s">
        <v>1763</v>
      </c>
      <c r="B1317" s="6"/>
    </row>
    <row r="1318" ht="17.25" customHeight="1" spans="1:2">
      <c r="A1318" s="4"/>
      <c r="B1318" s="5"/>
    </row>
    <row r="1319" ht="17.25" customHeight="1" spans="1:2">
      <c r="A1319" s="4"/>
      <c r="B1319" s="5"/>
    </row>
    <row r="1320" ht="17.25" customHeight="1" spans="1:2">
      <c r="A1320" s="3" t="s">
        <v>62</v>
      </c>
      <c r="B1320" s="6">
        <v>362813</v>
      </c>
    </row>
  </sheetData>
  <sheetProtection autoFilter="0"/>
  <mergeCells count="2">
    <mergeCell ref="A1:B1"/>
    <mergeCell ref="A2:B2"/>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5"/>
  <sheetViews>
    <sheetView showGridLines="0" showZeros="0" defaultGridColor="0" colorId="8" topLeftCell="A61" workbookViewId="0">
      <selection activeCell="A1" sqref="$A1:$XFD1048576"/>
    </sheetView>
  </sheetViews>
  <sheetFormatPr defaultColWidth="12.125" defaultRowHeight="15.65" customHeight="1" outlineLevelCol="1"/>
  <cols>
    <col min="1" max="1" width="44.375" customWidth="1"/>
    <col min="2" max="2" width="41.75" customWidth="1"/>
  </cols>
  <sheetData>
    <row r="1" ht="36" customHeight="1" spans="1:2">
      <c r="A1" s="1" t="s">
        <v>1764</v>
      </c>
      <c r="B1" s="1"/>
    </row>
    <row r="2" ht="17.25" customHeight="1" spans="1:2">
      <c r="A2" s="2" t="s">
        <v>8</v>
      </c>
      <c r="B2" s="2"/>
    </row>
    <row r="3" ht="17.25" customHeight="1" spans="1:2">
      <c r="A3" s="3" t="s">
        <v>9</v>
      </c>
      <c r="B3" s="3" t="s">
        <v>12</v>
      </c>
    </row>
    <row r="4" ht="17.25" customHeight="1" spans="1:2">
      <c r="A4" s="55" t="s">
        <v>1765</v>
      </c>
      <c r="B4" s="6">
        <v>91632</v>
      </c>
    </row>
    <row r="5" ht="17.25" customHeight="1" spans="1:2">
      <c r="A5" s="55" t="s">
        <v>1766</v>
      </c>
      <c r="B5" s="6">
        <v>72652</v>
      </c>
    </row>
    <row r="6" ht="17.25" customHeight="1" spans="1:2">
      <c r="A6" s="55" t="s">
        <v>1767</v>
      </c>
      <c r="B6" s="6">
        <v>6745</v>
      </c>
    </row>
    <row r="7" ht="17.25" customHeight="1" spans="1:2">
      <c r="A7" s="55" t="s">
        <v>1768</v>
      </c>
      <c r="B7" s="6">
        <v>2011</v>
      </c>
    </row>
    <row r="8" ht="17.25" customHeight="1" spans="1:2">
      <c r="A8" s="55" t="s">
        <v>1769</v>
      </c>
      <c r="B8" s="6">
        <v>10224</v>
      </c>
    </row>
    <row r="9" ht="17.25" customHeight="1" spans="1:2">
      <c r="A9" s="55" t="s">
        <v>1770</v>
      </c>
      <c r="B9" s="6">
        <v>59108</v>
      </c>
    </row>
    <row r="10" ht="17.25" customHeight="1" spans="1:2">
      <c r="A10" s="55" t="s">
        <v>1771</v>
      </c>
      <c r="B10" s="6">
        <v>18995</v>
      </c>
    </row>
    <row r="11" ht="17.25" customHeight="1" spans="1:2">
      <c r="A11" s="55" t="s">
        <v>1772</v>
      </c>
      <c r="B11" s="6">
        <v>205</v>
      </c>
    </row>
    <row r="12" ht="17.25" customHeight="1" spans="1:2">
      <c r="A12" s="55" t="s">
        <v>1773</v>
      </c>
      <c r="B12" s="6">
        <v>121</v>
      </c>
    </row>
    <row r="13" ht="17.25" customHeight="1" spans="1:2">
      <c r="A13" s="55" t="s">
        <v>1774</v>
      </c>
      <c r="B13" s="6">
        <v>14</v>
      </c>
    </row>
    <row r="14" ht="17.25" customHeight="1" spans="1:2">
      <c r="A14" s="55" t="s">
        <v>1775</v>
      </c>
      <c r="B14" s="6">
        <v>19136</v>
      </c>
    </row>
    <row r="15" ht="17.25" customHeight="1" spans="1:2">
      <c r="A15" s="55" t="s">
        <v>1776</v>
      </c>
      <c r="B15" s="6">
        <v>89</v>
      </c>
    </row>
    <row r="16" ht="17.25" customHeight="1" spans="1:2">
      <c r="A16" s="55" t="s">
        <v>1777</v>
      </c>
      <c r="B16" s="6"/>
    </row>
    <row r="17" ht="17.25" customHeight="1" spans="1:2">
      <c r="A17" s="55" t="s">
        <v>1778</v>
      </c>
      <c r="B17" s="6">
        <v>266</v>
      </c>
    </row>
    <row r="18" ht="17.25" customHeight="1" spans="1:2">
      <c r="A18" s="55" t="s">
        <v>1779</v>
      </c>
      <c r="B18" s="6">
        <v>8426</v>
      </c>
    </row>
    <row r="19" ht="17.25" customHeight="1" spans="1:2">
      <c r="A19" s="55" t="s">
        <v>1780</v>
      </c>
      <c r="B19" s="6">
        <v>11856</v>
      </c>
    </row>
    <row r="20" ht="17.25" customHeight="1" spans="1:2">
      <c r="A20" s="55" t="s">
        <v>1781</v>
      </c>
      <c r="B20" s="6">
        <v>20307</v>
      </c>
    </row>
    <row r="21" ht="17.25" customHeight="1" spans="1:2">
      <c r="A21" s="55" t="s">
        <v>1782</v>
      </c>
      <c r="B21" s="6">
        <v>75</v>
      </c>
    </row>
    <row r="22" ht="17.25" customHeight="1" spans="1:2">
      <c r="A22" s="55" t="s">
        <v>1783</v>
      </c>
      <c r="B22" s="6">
        <v>12824</v>
      </c>
    </row>
    <row r="23" ht="17.25" customHeight="1" spans="1:2">
      <c r="A23" s="55" t="s">
        <v>1784</v>
      </c>
      <c r="B23" s="6">
        <v>51</v>
      </c>
    </row>
    <row r="24" ht="17.25" customHeight="1" spans="1:2">
      <c r="A24" s="55" t="s">
        <v>1785</v>
      </c>
      <c r="B24" s="6">
        <v>3572</v>
      </c>
    </row>
    <row r="25" ht="17.25" customHeight="1" spans="1:2">
      <c r="A25" s="55" t="s">
        <v>1786</v>
      </c>
      <c r="B25" s="6">
        <v>366</v>
      </c>
    </row>
    <row r="26" ht="17.25" customHeight="1" spans="1:2">
      <c r="A26" s="55" t="s">
        <v>1787</v>
      </c>
      <c r="B26" s="6">
        <v>317</v>
      </c>
    </row>
    <row r="27" ht="17.25" customHeight="1" spans="1:2">
      <c r="A27" s="55" t="s">
        <v>1788</v>
      </c>
      <c r="B27" s="6">
        <v>3102</v>
      </c>
    </row>
    <row r="28" ht="17.25" customHeight="1" spans="1:2">
      <c r="A28" s="55" t="s">
        <v>1789</v>
      </c>
      <c r="B28" s="6"/>
    </row>
    <row r="29" ht="17.25" customHeight="1" spans="1:2">
      <c r="A29" s="55" t="s">
        <v>1782</v>
      </c>
      <c r="B29" s="6"/>
    </row>
    <row r="30" ht="17.25" customHeight="1" spans="1:2">
      <c r="A30" s="55" t="s">
        <v>1783</v>
      </c>
      <c r="B30" s="6"/>
    </row>
    <row r="31" ht="17.25" customHeight="1" spans="1:2">
      <c r="A31" s="55" t="s">
        <v>1784</v>
      </c>
      <c r="B31" s="6"/>
    </row>
    <row r="32" ht="17.25" customHeight="1" spans="1:2">
      <c r="A32" s="55" t="s">
        <v>1786</v>
      </c>
      <c r="B32" s="6"/>
    </row>
    <row r="33" ht="17.25" customHeight="1" spans="1:2">
      <c r="A33" s="55" t="s">
        <v>1787</v>
      </c>
      <c r="B33" s="6"/>
    </row>
    <row r="34" ht="17.25" customHeight="1" spans="1:2">
      <c r="A34" s="55" t="s">
        <v>1788</v>
      </c>
      <c r="B34" s="6"/>
    </row>
    <row r="35" ht="17.25" customHeight="1" spans="1:2">
      <c r="A35" s="55" t="s">
        <v>1790</v>
      </c>
      <c r="B35" s="6">
        <v>103520</v>
      </c>
    </row>
    <row r="36" ht="17.25" customHeight="1" spans="1:2">
      <c r="A36" s="55" t="s">
        <v>1791</v>
      </c>
      <c r="B36" s="6">
        <v>82926</v>
      </c>
    </row>
    <row r="37" ht="17.25" customHeight="1" spans="1:2">
      <c r="A37" s="55" t="s">
        <v>1792</v>
      </c>
      <c r="B37" s="6">
        <v>20544</v>
      </c>
    </row>
    <row r="38" ht="17.25" customHeight="1" spans="1:2">
      <c r="A38" s="55" t="s">
        <v>1793</v>
      </c>
      <c r="B38" s="6">
        <v>50</v>
      </c>
    </row>
    <row r="39" ht="17.25" customHeight="1" spans="1:2">
      <c r="A39" s="55" t="s">
        <v>1794</v>
      </c>
      <c r="B39" s="6">
        <v>4037</v>
      </c>
    </row>
    <row r="40" ht="17.25" customHeight="1" spans="1:2">
      <c r="A40" s="55" t="s">
        <v>1795</v>
      </c>
      <c r="B40" s="6">
        <v>4037</v>
      </c>
    </row>
    <row r="41" ht="17.25" customHeight="1" spans="1:2">
      <c r="A41" s="55" t="s">
        <v>1796</v>
      </c>
      <c r="B41" s="6"/>
    </row>
    <row r="42" ht="17.25" customHeight="1" spans="1:2">
      <c r="A42" s="55" t="s">
        <v>1797</v>
      </c>
      <c r="B42" s="6">
        <v>1940</v>
      </c>
    </row>
    <row r="43" ht="17.25" customHeight="1" spans="1:2">
      <c r="A43" s="55" t="s">
        <v>1798</v>
      </c>
      <c r="B43" s="6">
        <v>611</v>
      </c>
    </row>
    <row r="44" ht="17.25" customHeight="1" spans="1:2">
      <c r="A44" s="55" t="s">
        <v>1799</v>
      </c>
      <c r="B44" s="6">
        <v>125</v>
      </c>
    </row>
    <row r="45" ht="17.25" customHeight="1" spans="1:2">
      <c r="A45" s="55" t="s">
        <v>1800</v>
      </c>
      <c r="B45" s="6">
        <v>1204</v>
      </c>
    </row>
    <row r="46" ht="17.25" customHeight="1" spans="1:2">
      <c r="A46" s="55" t="s">
        <v>1801</v>
      </c>
      <c r="B46" s="6"/>
    </row>
    <row r="47" ht="17.25" customHeight="1" spans="1:2">
      <c r="A47" s="55" t="s">
        <v>1802</v>
      </c>
      <c r="B47" s="6"/>
    </row>
    <row r="48" ht="17.25" customHeight="1" spans="1:2">
      <c r="A48" s="55" t="s">
        <v>1803</v>
      </c>
      <c r="B48" s="6"/>
    </row>
    <row r="49" ht="17.25" customHeight="1" spans="1:2">
      <c r="A49" s="55" t="s">
        <v>1804</v>
      </c>
      <c r="B49" s="6"/>
    </row>
    <row r="50" ht="17.25" customHeight="1" spans="1:2">
      <c r="A50" s="55" t="s">
        <v>1805</v>
      </c>
      <c r="B50" s="6"/>
    </row>
    <row r="51" ht="17.25" customHeight="1" spans="1:2">
      <c r="A51" s="55" t="s">
        <v>1806</v>
      </c>
      <c r="B51" s="6">
        <v>43735</v>
      </c>
    </row>
    <row r="52" ht="17.25" customHeight="1" spans="1:2">
      <c r="A52" s="55" t="s">
        <v>1807</v>
      </c>
      <c r="B52" s="6">
        <v>22931</v>
      </c>
    </row>
    <row r="53" ht="17.25" customHeight="1" spans="1:2">
      <c r="A53" s="55" t="s">
        <v>1808</v>
      </c>
      <c r="B53" s="6">
        <v>709</v>
      </c>
    </row>
    <row r="54" ht="17.25" customHeight="1" spans="1:2">
      <c r="A54" s="55" t="s">
        <v>1809</v>
      </c>
      <c r="B54" s="6">
        <v>9991</v>
      </c>
    </row>
    <row r="55" ht="17.25" customHeight="1" spans="1:2">
      <c r="A55" s="55" t="s">
        <v>1810</v>
      </c>
      <c r="B55" s="6">
        <v>9035</v>
      </c>
    </row>
    <row r="56" ht="17.25" customHeight="1" spans="1:2">
      <c r="A56" s="55" t="s">
        <v>1811</v>
      </c>
      <c r="B56" s="6">
        <v>1069</v>
      </c>
    </row>
    <row r="57" ht="17.25" customHeight="1" spans="1:2">
      <c r="A57" s="55" t="s">
        <v>1812</v>
      </c>
      <c r="B57" s="6">
        <v>22124</v>
      </c>
    </row>
    <row r="58" ht="17.25" customHeight="1" spans="1:2">
      <c r="A58" s="55" t="s">
        <v>1813</v>
      </c>
      <c r="B58" s="6">
        <v>21602</v>
      </c>
    </row>
    <row r="59" ht="17.25" customHeight="1" spans="1:2">
      <c r="A59" s="55" t="s">
        <v>1814</v>
      </c>
      <c r="B59" s="6">
        <v>522</v>
      </c>
    </row>
    <row r="60" ht="17.25" customHeight="1" spans="1:2">
      <c r="A60" s="55" t="s">
        <v>1815</v>
      </c>
      <c r="B60" s="6">
        <v>2443</v>
      </c>
    </row>
    <row r="61" ht="17.25" customHeight="1" spans="1:2">
      <c r="A61" s="55" t="s">
        <v>1816</v>
      </c>
      <c r="B61" s="6">
        <v>2443</v>
      </c>
    </row>
    <row r="62" ht="17.25" customHeight="1" spans="1:2">
      <c r="A62" s="55" t="s">
        <v>1817</v>
      </c>
      <c r="B62" s="6"/>
    </row>
    <row r="63" ht="17.25" customHeight="1" spans="1:2">
      <c r="A63" s="55" t="s">
        <v>1818</v>
      </c>
      <c r="B63" s="6"/>
    </row>
    <row r="64" ht="17.25" customHeight="1" spans="1:2">
      <c r="A64" s="55" t="s">
        <v>1819</v>
      </c>
      <c r="B64" s="6"/>
    </row>
    <row r="65" ht="17.25" customHeight="1" spans="1:2">
      <c r="A65" s="55" t="s">
        <v>1820</v>
      </c>
      <c r="B65" s="6">
        <v>13967</v>
      </c>
    </row>
    <row r="66" ht="17.25" customHeight="1" spans="1:2">
      <c r="A66" s="55" t="s">
        <v>1821</v>
      </c>
      <c r="B66" s="6"/>
    </row>
    <row r="67" ht="17.25" customHeight="1" spans="1:2">
      <c r="A67" s="55" t="s">
        <v>1822</v>
      </c>
      <c r="B67" s="6"/>
    </row>
    <row r="68" ht="17.25" customHeight="1" spans="1:2">
      <c r="A68" s="55" t="s">
        <v>1823</v>
      </c>
      <c r="B68" s="6"/>
    </row>
    <row r="69" ht="17.25" customHeight="1" spans="1:2">
      <c r="A69" s="55" t="s">
        <v>1824</v>
      </c>
      <c r="B69" s="6"/>
    </row>
    <row r="70" ht="17.25" customHeight="1" spans="1:2">
      <c r="A70" s="55" t="s">
        <v>1616</v>
      </c>
      <c r="B70" s="6">
        <v>13967</v>
      </c>
    </row>
    <row r="71" ht="17.25" customHeight="1" spans="1:2">
      <c r="A71" s="55"/>
      <c r="B71" s="5"/>
    </row>
    <row r="72" ht="17.25" customHeight="1" spans="1:2">
      <c r="A72" s="55"/>
      <c r="B72" s="5"/>
    </row>
    <row r="73" ht="17.25" customHeight="1" spans="1:2">
      <c r="A73" s="55"/>
      <c r="B73" s="5"/>
    </row>
    <row r="74" ht="17.25" customHeight="1" spans="1:2">
      <c r="A74" s="55"/>
      <c r="B74" s="5"/>
    </row>
    <row r="75" ht="17.25" customHeight="1" spans="1:2">
      <c r="A75" s="3" t="s">
        <v>62</v>
      </c>
      <c r="B75" s="6">
        <v>362813</v>
      </c>
    </row>
  </sheetData>
  <sheetProtection autoFilter="0"/>
  <mergeCells count="2">
    <mergeCell ref="A1:B1"/>
    <mergeCell ref="A2:B2"/>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20"/>
  <sheetViews>
    <sheetView topLeftCell="A1306" workbookViewId="0">
      <selection activeCell="A1318" sqref="$A1318:$XFD1499"/>
    </sheetView>
  </sheetViews>
  <sheetFormatPr defaultColWidth="12.125" defaultRowHeight="17" customHeight="1" outlineLevelCol="1"/>
  <cols>
    <col min="1" max="1" width="52.125" customWidth="1"/>
    <col min="2" max="2" width="32.875" customWidth="1"/>
  </cols>
  <sheetData>
    <row r="1" ht="29.25" customHeight="1" spans="1:2">
      <c r="A1" s="1" t="s">
        <v>1825</v>
      </c>
      <c r="B1" s="1"/>
    </row>
    <row r="2" ht="17.25" customHeight="1" spans="1:2">
      <c r="A2" s="2" t="s">
        <v>8</v>
      </c>
      <c r="B2" s="2"/>
    </row>
    <row r="3" ht="17.25" customHeight="1" spans="1:2">
      <c r="A3" s="3" t="s">
        <v>9</v>
      </c>
      <c r="B3" s="3" t="s">
        <v>12</v>
      </c>
    </row>
    <row r="4" ht="17.25" customHeight="1" spans="1:2">
      <c r="A4" s="4" t="s">
        <v>762</v>
      </c>
      <c r="B4" s="6">
        <v>20838</v>
      </c>
    </row>
    <row r="5" ht="17.25" customHeight="1" spans="1:2">
      <c r="A5" s="4" t="s">
        <v>763</v>
      </c>
      <c r="B5" s="6">
        <v>785</v>
      </c>
    </row>
    <row r="6" ht="17.25" customHeight="1" spans="1:2">
      <c r="A6" s="4" t="s">
        <v>764</v>
      </c>
      <c r="B6" s="6">
        <v>764</v>
      </c>
    </row>
    <row r="7" ht="17.25" customHeight="1" spans="1:2">
      <c r="A7" s="4" t="s">
        <v>765</v>
      </c>
      <c r="B7" s="6">
        <v>0</v>
      </c>
    </row>
    <row r="8" ht="17.25" customHeight="1" spans="1:2">
      <c r="A8" s="4" t="s">
        <v>766</v>
      </c>
      <c r="B8" s="6">
        <v>0</v>
      </c>
    </row>
    <row r="9" ht="17.25" customHeight="1" spans="1:2">
      <c r="A9" s="4" t="s">
        <v>767</v>
      </c>
      <c r="B9" s="6">
        <v>0</v>
      </c>
    </row>
    <row r="10" ht="17.25" customHeight="1" spans="1:2">
      <c r="A10" s="4" t="s">
        <v>768</v>
      </c>
      <c r="B10" s="6">
        <v>0</v>
      </c>
    </row>
    <row r="11" ht="17.25" customHeight="1" spans="1:2">
      <c r="A11" s="4" t="s">
        <v>769</v>
      </c>
      <c r="B11" s="6">
        <v>0</v>
      </c>
    </row>
    <row r="12" ht="17.25" customHeight="1" spans="1:2">
      <c r="A12" s="4" t="s">
        <v>770</v>
      </c>
      <c r="B12" s="6">
        <v>0</v>
      </c>
    </row>
    <row r="13" ht="17.25" customHeight="1" spans="1:2">
      <c r="A13" s="4" t="s">
        <v>771</v>
      </c>
      <c r="B13" s="6">
        <v>9</v>
      </c>
    </row>
    <row r="14" ht="17.25" customHeight="1" spans="1:2">
      <c r="A14" s="4" t="s">
        <v>772</v>
      </c>
      <c r="B14" s="6">
        <v>0</v>
      </c>
    </row>
    <row r="15" ht="17.25" customHeight="1" spans="1:2">
      <c r="A15" s="4" t="s">
        <v>773</v>
      </c>
      <c r="B15" s="6">
        <v>0</v>
      </c>
    </row>
    <row r="16" ht="17.25" customHeight="1" spans="1:2">
      <c r="A16" s="4" t="s">
        <v>774</v>
      </c>
      <c r="B16" s="6">
        <v>12</v>
      </c>
    </row>
    <row r="17" ht="17.25" customHeight="1" spans="1:2">
      <c r="A17" s="4" t="s">
        <v>775</v>
      </c>
      <c r="B17" s="6">
        <v>605</v>
      </c>
    </row>
    <row r="18" ht="17.25" customHeight="1" spans="1:2">
      <c r="A18" s="4" t="s">
        <v>764</v>
      </c>
      <c r="B18" s="6">
        <v>522</v>
      </c>
    </row>
    <row r="19" ht="17.25" customHeight="1" spans="1:2">
      <c r="A19" s="4" t="s">
        <v>765</v>
      </c>
      <c r="B19" s="6">
        <v>0</v>
      </c>
    </row>
    <row r="20" ht="17.25" customHeight="1" spans="1:2">
      <c r="A20" s="4" t="s">
        <v>766</v>
      </c>
      <c r="B20" s="6">
        <v>0</v>
      </c>
    </row>
    <row r="21" ht="17.25" customHeight="1" spans="1:2">
      <c r="A21" s="4" t="s">
        <v>776</v>
      </c>
      <c r="B21" s="6">
        <v>52</v>
      </c>
    </row>
    <row r="22" ht="17.25" customHeight="1" spans="1:2">
      <c r="A22" s="4" t="s">
        <v>777</v>
      </c>
      <c r="B22" s="6">
        <v>0</v>
      </c>
    </row>
    <row r="23" ht="17.25" customHeight="1" spans="1:2">
      <c r="A23" s="4" t="s">
        <v>778</v>
      </c>
      <c r="B23" s="6">
        <v>0</v>
      </c>
    </row>
    <row r="24" ht="17.25" customHeight="1" spans="1:2">
      <c r="A24" s="4" t="s">
        <v>773</v>
      </c>
      <c r="B24" s="6">
        <v>0</v>
      </c>
    </row>
    <row r="25" ht="17.25" customHeight="1" spans="1:2">
      <c r="A25" s="4" t="s">
        <v>779</v>
      </c>
      <c r="B25" s="6">
        <v>31</v>
      </c>
    </row>
    <row r="26" ht="17.25" customHeight="1" spans="1:2">
      <c r="A26" s="4" t="s">
        <v>780</v>
      </c>
      <c r="B26" s="6">
        <v>3642</v>
      </c>
    </row>
    <row r="27" ht="17.25" customHeight="1" spans="1:2">
      <c r="A27" s="4" t="s">
        <v>764</v>
      </c>
      <c r="B27" s="6">
        <v>3061</v>
      </c>
    </row>
    <row r="28" ht="17.25" customHeight="1" spans="1:2">
      <c r="A28" s="4" t="s">
        <v>765</v>
      </c>
      <c r="B28" s="6">
        <v>0</v>
      </c>
    </row>
    <row r="29" ht="17.25" customHeight="1" spans="1:2">
      <c r="A29" s="4" t="s">
        <v>766</v>
      </c>
      <c r="B29" s="6">
        <v>0</v>
      </c>
    </row>
    <row r="30" ht="17.25" customHeight="1" spans="1:2">
      <c r="A30" s="4" t="s">
        <v>781</v>
      </c>
      <c r="B30" s="6">
        <v>0</v>
      </c>
    </row>
    <row r="31" ht="17.25" customHeight="1" spans="1:2">
      <c r="A31" s="4" t="s">
        <v>782</v>
      </c>
      <c r="B31" s="6">
        <v>0</v>
      </c>
    </row>
    <row r="32" ht="17.25" customHeight="1" spans="1:2">
      <c r="A32" s="4" t="s">
        <v>783</v>
      </c>
      <c r="B32" s="6">
        <v>0</v>
      </c>
    </row>
    <row r="33" ht="17.25" customHeight="1" spans="1:2">
      <c r="A33" s="4" t="s">
        <v>784</v>
      </c>
      <c r="B33" s="6">
        <v>0</v>
      </c>
    </row>
    <row r="34" ht="17.25" customHeight="1" spans="1:2">
      <c r="A34" s="4" t="s">
        <v>773</v>
      </c>
      <c r="B34" s="6">
        <v>342</v>
      </c>
    </row>
    <row r="35" ht="17.25" customHeight="1" spans="1:2">
      <c r="A35" s="4" t="s">
        <v>785</v>
      </c>
      <c r="B35" s="6">
        <v>239</v>
      </c>
    </row>
    <row r="36" ht="17.25" customHeight="1" spans="1:2">
      <c r="A36" s="4" t="s">
        <v>786</v>
      </c>
      <c r="B36" s="6">
        <v>937</v>
      </c>
    </row>
    <row r="37" ht="17.25" customHeight="1" spans="1:2">
      <c r="A37" s="4" t="s">
        <v>764</v>
      </c>
      <c r="B37" s="6">
        <v>494</v>
      </c>
    </row>
    <row r="38" ht="17.25" customHeight="1" spans="1:2">
      <c r="A38" s="4" t="s">
        <v>765</v>
      </c>
      <c r="B38" s="6">
        <v>0</v>
      </c>
    </row>
    <row r="39" ht="17.25" customHeight="1" spans="1:2">
      <c r="A39" s="4" t="s">
        <v>766</v>
      </c>
      <c r="B39" s="6">
        <v>0</v>
      </c>
    </row>
    <row r="40" ht="17.25" customHeight="1" spans="1:2">
      <c r="A40" s="4" t="s">
        <v>787</v>
      </c>
      <c r="B40" s="6">
        <v>0</v>
      </c>
    </row>
    <row r="41" ht="17.25" customHeight="1" spans="1:2">
      <c r="A41" s="4" t="s">
        <v>788</v>
      </c>
      <c r="B41" s="6">
        <v>0</v>
      </c>
    </row>
    <row r="42" ht="17.25" customHeight="1" spans="1:2">
      <c r="A42" s="4" t="s">
        <v>789</v>
      </c>
      <c r="B42" s="6">
        <v>0</v>
      </c>
    </row>
    <row r="43" ht="17.25" customHeight="1" spans="1:2">
      <c r="A43" s="4" t="s">
        <v>790</v>
      </c>
      <c r="B43" s="6">
        <v>0</v>
      </c>
    </row>
    <row r="44" ht="17.25" customHeight="1" spans="1:2">
      <c r="A44" s="4" t="s">
        <v>791</v>
      </c>
      <c r="B44" s="6">
        <v>162</v>
      </c>
    </row>
    <row r="45" ht="17.25" customHeight="1" spans="1:2">
      <c r="A45" s="4" t="s">
        <v>773</v>
      </c>
      <c r="B45" s="6">
        <v>0</v>
      </c>
    </row>
    <row r="46" ht="17.25" customHeight="1" spans="1:2">
      <c r="A46" s="4" t="s">
        <v>792</v>
      </c>
      <c r="B46" s="6">
        <v>281</v>
      </c>
    </row>
    <row r="47" ht="17.25" customHeight="1" spans="1:2">
      <c r="A47" s="4" t="s">
        <v>793</v>
      </c>
      <c r="B47" s="6">
        <v>632</v>
      </c>
    </row>
    <row r="48" ht="17.25" customHeight="1" spans="1:2">
      <c r="A48" s="4" t="s">
        <v>764</v>
      </c>
      <c r="B48" s="6">
        <v>347</v>
      </c>
    </row>
    <row r="49" ht="17.25" customHeight="1" spans="1:2">
      <c r="A49" s="4" t="s">
        <v>765</v>
      </c>
      <c r="B49" s="6">
        <v>0</v>
      </c>
    </row>
    <row r="50" ht="17.25" customHeight="1" spans="1:2">
      <c r="A50" s="4" t="s">
        <v>766</v>
      </c>
      <c r="B50" s="6">
        <v>0</v>
      </c>
    </row>
    <row r="51" ht="17.25" customHeight="1" spans="1:2">
      <c r="A51" s="4" t="s">
        <v>794</v>
      </c>
      <c r="B51" s="6">
        <v>0</v>
      </c>
    </row>
    <row r="52" ht="17.25" customHeight="1" spans="1:2">
      <c r="A52" s="4" t="s">
        <v>795</v>
      </c>
      <c r="B52" s="6">
        <v>0</v>
      </c>
    </row>
    <row r="53" ht="17.25" customHeight="1" spans="1:2">
      <c r="A53" s="4" t="s">
        <v>796</v>
      </c>
      <c r="B53" s="6">
        <v>0</v>
      </c>
    </row>
    <row r="54" ht="17.25" customHeight="1" spans="1:2">
      <c r="A54" s="4" t="s">
        <v>797</v>
      </c>
      <c r="B54" s="6">
        <v>0</v>
      </c>
    </row>
    <row r="55" ht="17.25" customHeight="1" spans="1:2">
      <c r="A55" s="4" t="s">
        <v>798</v>
      </c>
      <c r="B55" s="6">
        <v>0</v>
      </c>
    </row>
    <row r="56" ht="17.25" customHeight="1" spans="1:2">
      <c r="A56" s="4" t="s">
        <v>773</v>
      </c>
      <c r="B56" s="6">
        <v>0</v>
      </c>
    </row>
    <row r="57" ht="17.25" customHeight="1" spans="1:2">
      <c r="A57" s="4" t="s">
        <v>799</v>
      </c>
      <c r="B57" s="6">
        <v>285</v>
      </c>
    </row>
    <row r="58" ht="17.25" customHeight="1" spans="1:2">
      <c r="A58" s="4" t="s">
        <v>800</v>
      </c>
      <c r="B58" s="6">
        <v>2707</v>
      </c>
    </row>
    <row r="59" ht="17.25" customHeight="1" spans="1:2">
      <c r="A59" s="4" t="s">
        <v>764</v>
      </c>
      <c r="B59" s="6">
        <v>2276</v>
      </c>
    </row>
    <row r="60" ht="17.25" customHeight="1" spans="1:2">
      <c r="A60" s="4" t="s">
        <v>765</v>
      </c>
      <c r="B60" s="6">
        <v>0</v>
      </c>
    </row>
    <row r="61" ht="17.25" customHeight="1" spans="1:2">
      <c r="A61" s="4" t="s">
        <v>766</v>
      </c>
      <c r="B61" s="6">
        <v>0</v>
      </c>
    </row>
    <row r="62" ht="17.25" customHeight="1" spans="1:2">
      <c r="A62" s="4" t="s">
        <v>801</v>
      </c>
      <c r="B62" s="6">
        <v>0</v>
      </c>
    </row>
    <row r="63" ht="17.25" customHeight="1" spans="1:2">
      <c r="A63" s="4" t="s">
        <v>802</v>
      </c>
      <c r="B63" s="6">
        <v>0</v>
      </c>
    </row>
    <row r="64" ht="17.25" customHeight="1" spans="1:2">
      <c r="A64" s="4" t="s">
        <v>803</v>
      </c>
      <c r="B64" s="6">
        <v>0</v>
      </c>
    </row>
    <row r="65" ht="17.25" customHeight="1" spans="1:2">
      <c r="A65" s="4" t="s">
        <v>804</v>
      </c>
      <c r="B65" s="6">
        <v>0</v>
      </c>
    </row>
    <row r="66" ht="17.25" customHeight="1" spans="1:2">
      <c r="A66" s="4" t="s">
        <v>805</v>
      </c>
      <c r="B66" s="6">
        <v>0</v>
      </c>
    </row>
    <row r="67" ht="17.25" customHeight="1" spans="1:2">
      <c r="A67" s="4" t="s">
        <v>773</v>
      </c>
      <c r="B67" s="6">
        <v>0</v>
      </c>
    </row>
    <row r="68" ht="17.25" customHeight="1" spans="1:2">
      <c r="A68" s="4" t="s">
        <v>806</v>
      </c>
      <c r="B68" s="6">
        <v>431</v>
      </c>
    </row>
    <row r="69" ht="17.25" customHeight="1" spans="1:2">
      <c r="A69" s="4" t="s">
        <v>807</v>
      </c>
      <c r="B69" s="6">
        <v>0</v>
      </c>
    </row>
    <row r="70" ht="17.25" customHeight="1" spans="1:2">
      <c r="A70" s="4" t="s">
        <v>764</v>
      </c>
      <c r="B70" s="6">
        <v>0</v>
      </c>
    </row>
    <row r="71" ht="17.25" customHeight="1" spans="1:2">
      <c r="A71" s="4" t="s">
        <v>765</v>
      </c>
      <c r="B71" s="6">
        <v>0</v>
      </c>
    </row>
    <row r="72" ht="17.25" customHeight="1" spans="1:2">
      <c r="A72" s="4" t="s">
        <v>766</v>
      </c>
      <c r="B72" s="6">
        <v>0</v>
      </c>
    </row>
    <row r="73" ht="17.25" customHeight="1" spans="1:2">
      <c r="A73" s="4" t="s">
        <v>804</v>
      </c>
      <c r="B73" s="6">
        <v>0</v>
      </c>
    </row>
    <row r="74" ht="17.25" customHeight="1" spans="1:2">
      <c r="A74" s="4" t="s">
        <v>808</v>
      </c>
      <c r="B74" s="6">
        <v>0</v>
      </c>
    </row>
    <row r="75" ht="17.25" customHeight="1" spans="1:2">
      <c r="A75" s="4" t="s">
        <v>773</v>
      </c>
      <c r="B75" s="6">
        <v>0</v>
      </c>
    </row>
    <row r="76" ht="17.25" customHeight="1" spans="1:2">
      <c r="A76" s="4" t="s">
        <v>809</v>
      </c>
      <c r="B76" s="6">
        <v>0</v>
      </c>
    </row>
    <row r="77" ht="17.25" customHeight="1" spans="1:2">
      <c r="A77" s="4" t="s">
        <v>810</v>
      </c>
      <c r="B77" s="6">
        <v>519</v>
      </c>
    </row>
    <row r="78" ht="17.25" customHeight="1" spans="1:2">
      <c r="A78" s="4" t="s">
        <v>764</v>
      </c>
      <c r="B78" s="6">
        <v>490</v>
      </c>
    </row>
    <row r="79" ht="17.25" customHeight="1" spans="1:2">
      <c r="A79" s="4" t="s">
        <v>765</v>
      </c>
      <c r="B79" s="6">
        <v>0</v>
      </c>
    </row>
    <row r="80" ht="17.25" customHeight="1" spans="1:2">
      <c r="A80" s="4" t="s">
        <v>766</v>
      </c>
      <c r="B80" s="6">
        <v>0</v>
      </c>
    </row>
    <row r="81" ht="17.25" customHeight="1" spans="1:2">
      <c r="A81" s="4" t="s">
        <v>811</v>
      </c>
      <c r="B81" s="6">
        <v>29</v>
      </c>
    </row>
    <row r="82" ht="17.25" customHeight="1" spans="1:2">
      <c r="A82" s="4" t="s">
        <v>812</v>
      </c>
      <c r="B82" s="6">
        <v>0</v>
      </c>
    </row>
    <row r="83" ht="17.25" customHeight="1" spans="1:2">
      <c r="A83" s="4" t="s">
        <v>804</v>
      </c>
      <c r="B83" s="6">
        <v>0</v>
      </c>
    </row>
    <row r="84" ht="17.25" customHeight="1" spans="1:2">
      <c r="A84" s="4" t="s">
        <v>773</v>
      </c>
      <c r="B84" s="6">
        <v>0</v>
      </c>
    </row>
    <row r="85" ht="17.25" customHeight="1" spans="1:2">
      <c r="A85" s="4" t="s">
        <v>813</v>
      </c>
      <c r="B85" s="6">
        <v>0</v>
      </c>
    </row>
    <row r="86" ht="17.25" customHeight="1" spans="1:2">
      <c r="A86" s="4" t="s">
        <v>814</v>
      </c>
      <c r="B86" s="6">
        <v>0</v>
      </c>
    </row>
    <row r="87" ht="17.25" customHeight="1" spans="1:2">
      <c r="A87" s="4" t="s">
        <v>764</v>
      </c>
      <c r="B87" s="6">
        <v>0</v>
      </c>
    </row>
    <row r="88" ht="17.25" customHeight="1" spans="1:2">
      <c r="A88" s="4" t="s">
        <v>765</v>
      </c>
      <c r="B88" s="6">
        <v>0</v>
      </c>
    </row>
    <row r="89" ht="17.25" customHeight="1" spans="1:2">
      <c r="A89" s="4" t="s">
        <v>766</v>
      </c>
      <c r="B89" s="6">
        <v>0</v>
      </c>
    </row>
    <row r="90" ht="17.25" customHeight="1" spans="1:2">
      <c r="A90" s="4" t="s">
        <v>815</v>
      </c>
      <c r="B90" s="6">
        <v>0</v>
      </c>
    </row>
    <row r="91" ht="17.25" customHeight="1" spans="1:2">
      <c r="A91" s="4" t="s">
        <v>816</v>
      </c>
      <c r="B91" s="6">
        <v>0</v>
      </c>
    </row>
    <row r="92" ht="17.25" customHeight="1" spans="1:2">
      <c r="A92" s="4" t="s">
        <v>804</v>
      </c>
      <c r="B92" s="6">
        <v>0</v>
      </c>
    </row>
    <row r="93" ht="17.25" customHeight="1" spans="1:2">
      <c r="A93" s="4" t="s">
        <v>817</v>
      </c>
      <c r="B93" s="6">
        <v>0</v>
      </c>
    </row>
    <row r="94" ht="17.25" customHeight="1" spans="1:2">
      <c r="A94" s="4" t="s">
        <v>818</v>
      </c>
      <c r="B94" s="6">
        <v>0</v>
      </c>
    </row>
    <row r="95" ht="17.25" customHeight="1" spans="1:2">
      <c r="A95" s="4" t="s">
        <v>819</v>
      </c>
      <c r="B95" s="6">
        <v>0</v>
      </c>
    </row>
    <row r="96" ht="17.25" customHeight="1" spans="1:2">
      <c r="A96" s="4" t="s">
        <v>820</v>
      </c>
      <c r="B96" s="6">
        <v>0</v>
      </c>
    </row>
    <row r="97" ht="17.25" customHeight="1" spans="1:2">
      <c r="A97" s="4" t="s">
        <v>773</v>
      </c>
      <c r="B97" s="6">
        <v>0</v>
      </c>
    </row>
    <row r="98" ht="17.25" customHeight="1" spans="1:2">
      <c r="A98" s="4" t="s">
        <v>821</v>
      </c>
      <c r="B98" s="6">
        <v>0</v>
      </c>
    </row>
    <row r="99" ht="17.25" customHeight="1" spans="1:2">
      <c r="A99" s="4" t="s">
        <v>822</v>
      </c>
      <c r="B99" s="6">
        <v>2983</v>
      </c>
    </row>
    <row r="100" ht="17.25" customHeight="1" spans="1:2">
      <c r="A100" s="4" t="s">
        <v>764</v>
      </c>
      <c r="B100" s="6">
        <v>2153</v>
      </c>
    </row>
    <row r="101" ht="17.25" customHeight="1" spans="1:2">
      <c r="A101" s="4" t="s">
        <v>765</v>
      </c>
      <c r="B101" s="6">
        <v>0</v>
      </c>
    </row>
    <row r="102" ht="17.25" customHeight="1" spans="1:2">
      <c r="A102" s="4" t="s">
        <v>766</v>
      </c>
      <c r="B102" s="6">
        <v>0</v>
      </c>
    </row>
    <row r="103" ht="17.25" customHeight="1" spans="1:2">
      <c r="A103" s="4" t="s">
        <v>823</v>
      </c>
      <c r="B103" s="6">
        <v>0</v>
      </c>
    </row>
    <row r="104" ht="17.25" customHeight="1" spans="1:2">
      <c r="A104" s="4" t="s">
        <v>824</v>
      </c>
      <c r="B104" s="6">
        <v>0</v>
      </c>
    </row>
    <row r="105" ht="17.25" customHeight="1" spans="1:2">
      <c r="A105" s="4" t="s">
        <v>825</v>
      </c>
      <c r="B105" s="6">
        <v>518</v>
      </c>
    </row>
    <row r="106" ht="17.25" customHeight="1" spans="1:2">
      <c r="A106" s="4" t="s">
        <v>773</v>
      </c>
      <c r="B106" s="6">
        <v>0</v>
      </c>
    </row>
    <row r="107" ht="17.25" customHeight="1" spans="1:2">
      <c r="A107" s="4" t="s">
        <v>826</v>
      </c>
      <c r="B107" s="6">
        <v>312</v>
      </c>
    </row>
    <row r="108" ht="17.25" customHeight="1" spans="1:2">
      <c r="A108" s="4" t="s">
        <v>827</v>
      </c>
      <c r="B108" s="6">
        <v>1014</v>
      </c>
    </row>
    <row r="109" ht="17.25" customHeight="1" spans="1:2">
      <c r="A109" s="4" t="s">
        <v>764</v>
      </c>
      <c r="B109" s="6">
        <v>695</v>
      </c>
    </row>
    <row r="110" ht="17.25" customHeight="1" spans="1:2">
      <c r="A110" s="4" t="s">
        <v>765</v>
      </c>
      <c r="B110" s="6">
        <v>0</v>
      </c>
    </row>
    <row r="111" ht="17.25" customHeight="1" spans="1:2">
      <c r="A111" s="4" t="s">
        <v>766</v>
      </c>
      <c r="B111" s="6">
        <v>0</v>
      </c>
    </row>
    <row r="112" ht="17.25" customHeight="1" spans="1:2">
      <c r="A112" s="4" t="s">
        <v>828</v>
      </c>
      <c r="B112" s="6">
        <v>150</v>
      </c>
    </row>
    <row r="113" ht="17.25" customHeight="1" spans="1:2">
      <c r="A113" s="4" t="s">
        <v>829</v>
      </c>
      <c r="B113" s="6">
        <v>0</v>
      </c>
    </row>
    <row r="114" ht="17.25" customHeight="1" spans="1:2">
      <c r="A114" s="4" t="s">
        <v>830</v>
      </c>
      <c r="B114" s="6">
        <v>0</v>
      </c>
    </row>
    <row r="115" ht="17.25" customHeight="1" spans="1:2">
      <c r="A115" s="4" t="s">
        <v>831</v>
      </c>
      <c r="B115" s="6">
        <v>0</v>
      </c>
    </row>
    <row r="116" ht="17.25" customHeight="1" spans="1:2">
      <c r="A116" s="4" t="s">
        <v>832</v>
      </c>
      <c r="B116" s="6">
        <v>0</v>
      </c>
    </row>
    <row r="117" ht="17.25" customHeight="1" spans="1:2">
      <c r="A117" s="4" t="s">
        <v>773</v>
      </c>
      <c r="B117" s="6">
        <v>0</v>
      </c>
    </row>
    <row r="118" ht="17.25" customHeight="1" spans="1:2">
      <c r="A118" s="4" t="s">
        <v>833</v>
      </c>
      <c r="B118" s="6">
        <v>169</v>
      </c>
    </row>
    <row r="119" ht="17.25" customHeight="1" spans="1:2">
      <c r="A119" s="4" t="s">
        <v>834</v>
      </c>
      <c r="B119" s="6">
        <v>0</v>
      </c>
    </row>
    <row r="120" ht="17.25" customHeight="1" spans="1:2">
      <c r="A120" s="4" t="s">
        <v>764</v>
      </c>
      <c r="B120" s="6">
        <v>0</v>
      </c>
    </row>
    <row r="121" ht="17.25" customHeight="1" spans="1:2">
      <c r="A121" s="4" t="s">
        <v>765</v>
      </c>
      <c r="B121" s="6">
        <v>0</v>
      </c>
    </row>
    <row r="122" ht="17.25" customHeight="1" spans="1:2">
      <c r="A122" s="4" t="s">
        <v>766</v>
      </c>
      <c r="B122" s="6">
        <v>0</v>
      </c>
    </row>
    <row r="123" ht="17.25" customHeight="1" spans="1:2">
      <c r="A123" s="4" t="s">
        <v>835</v>
      </c>
      <c r="B123" s="6">
        <v>0</v>
      </c>
    </row>
    <row r="124" ht="17.25" customHeight="1" spans="1:2">
      <c r="A124" s="4" t="s">
        <v>836</v>
      </c>
      <c r="B124" s="6">
        <v>0</v>
      </c>
    </row>
    <row r="125" ht="17.25" customHeight="1" spans="1:2">
      <c r="A125" s="4" t="s">
        <v>837</v>
      </c>
      <c r="B125" s="6">
        <v>0</v>
      </c>
    </row>
    <row r="126" ht="17.25" customHeight="1" spans="1:2">
      <c r="A126" s="4" t="s">
        <v>838</v>
      </c>
      <c r="B126" s="6">
        <v>0</v>
      </c>
    </row>
    <row r="127" ht="17.25" customHeight="1" spans="1:2">
      <c r="A127" s="4" t="s">
        <v>839</v>
      </c>
      <c r="B127" s="6">
        <v>0</v>
      </c>
    </row>
    <row r="128" ht="17.25" customHeight="1" spans="1:2">
      <c r="A128" s="4" t="s">
        <v>840</v>
      </c>
      <c r="B128" s="6">
        <v>0</v>
      </c>
    </row>
    <row r="129" ht="17.25" customHeight="1" spans="1:2">
      <c r="A129" s="4" t="s">
        <v>773</v>
      </c>
      <c r="B129" s="6">
        <v>0</v>
      </c>
    </row>
    <row r="130" ht="17.25" customHeight="1" spans="1:2">
      <c r="A130" s="4" t="s">
        <v>841</v>
      </c>
      <c r="B130" s="6">
        <v>0</v>
      </c>
    </row>
    <row r="131" ht="17.25" customHeight="1" spans="1:2">
      <c r="A131" s="4" t="s">
        <v>842</v>
      </c>
      <c r="B131" s="6">
        <v>0</v>
      </c>
    </row>
    <row r="132" ht="17.25" customHeight="1" spans="1:2">
      <c r="A132" s="4" t="s">
        <v>764</v>
      </c>
      <c r="B132" s="6">
        <v>0</v>
      </c>
    </row>
    <row r="133" ht="17.25" customHeight="1" spans="1:2">
      <c r="A133" s="4" t="s">
        <v>765</v>
      </c>
      <c r="B133" s="6">
        <v>0</v>
      </c>
    </row>
    <row r="134" ht="17.25" customHeight="1" spans="1:2">
      <c r="A134" s="4" t="s">
        <v>766</v>
      </c>
      <c r="B134" s="6">
        <v>0</v>
      </c>
    </row>
    <row r="135" ht="17.25" customHeight="1" spans="1:2">
      <c r="A135" s="4" t="s">
        <v>843</v>
      </c>
      <c r="B135" s="6">
        <v>0</v>
      </c>
    </row>
    <row r="136" ht="17.25" customHeight="1" spans="1:2">
      <c r="A136" s="4" t="s">
        <v>773</v>
      </c>
      <c r="B136" s="6">
        <v>0</v>
      </c>
    </row>
    <row r="137" ht="17.25" customHeight="1" spans="1:2">
      <c r="A137" s="4" t="s">
        <v>844</v>
      </c>
      <c r="B137" s="6">
        <v>0</v>
      </c>
    </row>
    <row r="138" ht="17.25" customHeight="1" spans="1:2">
      <c r="A138" s="4" t="s">
        <v>845</v>
      </c>
      <c r="B138" s="6">
        <v>0</v>
      </c>
    </row>
    <row r="139" ht="17.25" customHeight="1" spans="1:2">
      <c r="A139" s="4" t="s">
        <v>764</v>
      </c>
      <c r="B139" s="6">
        <v>0</v>
      </c>
    </row>
    <row r="140" ht="17.25" customHeight="1" spans="1:2">
      <c r="A140" s="4" t="s">
        <v>765</v>
      </c>
      <c r="B140" s="6">
        <v>0</v>
      </c>
    </row>
    <row r="141" ht="17.25" customHeight="1" spans="1:2">
      <c r="A141" s="4" t="s">
        <v>766</v>
      </c>
      <c r="B141" s="6">
        <v>0</v>
      </c>
    </row>
    <row r="142" ht="17.25" customHeight="1" spans="1:2">
      <c r="A142" s="4" t="s">
        <v>846</v>
      </c>
      <c r="B142" s="6">
        <v>0</v>
      </c>
    </row>
    <row r="143" ht="17.25" customHeight="1" spans="1:2">
      <c r="A143" s="4" t="s">
        <v>847</v>
      </c>
      <c r="B143" s="6">
        <v>0</v>
      </c>
    </row>
    <row r="144" ht="17.25" customHeight="1" spans="1:2">
      <c r="A144" s="4" t="s">
        <v>773</v>
      </c>
      <c r="B144" s="6">
        <v>0</v>
      </c>
    </row>
    <row r="145" ht="17.25" customHeight="1" spans="1:2">
      <c r="A145" s="4" t="s">
        <v>848</v>
      </c>
      <c r="B145" s="6">
        <v>0</v>
      </c>
    </row>
    <row r="146" ht="17.25" customHeight="1" spans="1:2">
      <c r="A146" s="4" t="s">
        <v>849</v>
      </c>
      <c r="B146" s="6">
        <v>319</v>
      </c>
    </row>
    <row r="147" ht="17.25" customHeight="1" spans="1:2">
      <c r="A147" s="4" t="s">
        <v>764</v>
      </c>
      <c r="B147" s="6">
        <v>236</v>
      </c>
    </row>
    <row r="148" ht="17.25" customHeight="1" spans="1:2">
      <c r="A148" s="4" t="s">
        <v>765</v>
      </c>
      <c r="B148" s="6">
        <v>0</v>
      </c>
    </row>
    <row r="149" ht="17.25" customHeight="1" spans="1:2">
      <c r="A149" s="4" t="s">
        <v>766</v>
      </c>
      <c r="B149" s="6">
        <v>0</v>
      </c>
    </row>
    <row r="150" ht="17.25" customHeight="1" spans="1:2">
      <c r="A150" s="4" t="s">
        <v>850</v>
      </c>
      <c r="B150" s="6">
        <v>75</v>
      </c>
    </row>
    <row r="151" ht="17.25" customHeight="1" spans="1:2">
      <c r="A151" s="4" t="s">
        <v>851</v>
      </c>
      <c r="B151" s="6">
        <v>8</v>
      </c>
    </row>
    <row r="152" ht="17.25" customHeight="1" spans="1:2">
      <c r="A152" s="4" t="s">
        <v>852</v>
      </c>
      <c r="B152" s="6">
        <v>59</v>
      </c>
    </row>
    <row r="153" ht="17.25" customHeight="1" spans="1:2">
      <c r="A153" s="4" t="s">
        <v>764</v>
      </c>
      <c r="B153" s="6">
        <v>48</v>
      </c>
    </row>
    <row r="154" ht="17.25" customHeight="1" spans="1:2">
      <c r="A154" s="4" t="s">
        <v>765</v>
      </c>
      <c r="B154" s="6">
        <v>0</v>
      </c>
    </row>
    <row r="155" ht="17.25" customHeight="1" spans="1:2">
      <c r="A155" s="4" t="s">
        <v>766</v>
      </c>
      <c r="B155" s="6">
        <v>0</v>
      </c>
    </row>
    <row r="156" ht="17.25" customHeight="1" spans="1:2">
      <c r="A156" s="4" t="s">
        <v>778</v>
      </c>
      <c r="B156" s="6">
        <v>0</v>
      </c>
    </row>
    <row r="157" ht="17.25" customHeight="1" spans="1:2">
      <c r="A157" s="4" t="s">
        <v>773</v>
      </c>
      <c r="B157" s="6">
        <v>0</v>
      </c>
    </row>
    <row r="158" ht="17.25" customHeight="1" spans="1:2">
      <c r="A158" s="4" t="s">
        <v>853</v>
      </c>
      <c r="B158" s="6">
        <v>11</v>
      </c>
    </row>
    <row r="159" ht="17.25" customHeight="1" spans="1:2">
      <c r="A159" s="4" t="s">
        <v>854</v>
      </c>
      <c r="B159" s="6">
        <v>282</v>
      </c>
    </row>
    <row r="160" ht="17.25" customHeight="1" spans="1:2">
      <c r="A160" s="4" t="s">
        <v>764</v>
      </c>
      <c r="B160" s="6">
        <v>273</v>
      </c>
    </row>
    <row r="161" ht="17.25" customHeight="1" spans="1:2">
      <c r="A161" s="4" t="s">
        <v>765</v>
      </c>
      <c r="B161" s="6">
        <v>3</v>
      </c>
    </row>
    <row r="162" ht="17.25" customHeight="1" spans="1:2">
      <c r="A162" s="4" t="s">
        <v>766</v>
      </c>
      <c r="B162" s="6">
        <v>0</v>
      </c>
    </row>
    <row r="163" ht="17.25" customHeight="1" spans="1:2">
      <c r="A163" s="4" t="s">
        <v>855</v>
      </c>
      <c r="B163" s="6">
        <v>0</v>
      </c>
    </row>
    <row r="164" ht="17.25" customHeight="1" spans="1:2">
      <c r="A164" s="4" t="s">
        <v>773</v>
      </c>
      <c r="B164" s="6">
        <v>0</v>
      </c>
    </row>
    <row r="165" ht="17.25" customHeight="1" spans="1:2">
      <c r="A165" s="4" t="s">
        <v>856</v>
      </c>
      <c r="B165" s="6">
        <v>6</v>
      </c>
    </row>
    <row r="166" ht="17.25" customHeight="1" spans="1:2">
      <c r="A166" s="4" t="s">
        <v>857</v>
      </c>
      <c r="B166" s="6">
        <v>1822</v>
      </c>
    </row>
    <row r="167" ht="17.25" customHeight="1" spans="1:2">
      <c r="A167" s="4" t="s">
        <v>764</v>
      </c>
      <c r="B167" s="6">
        <v>1400</v>
      </c>
    </row>
    <row r="168" ht="17.25" customHeight="1" spans="1:2">
      <c r="A168" s="4" t="s">
        <v>765</v>
      </c>
      <c r="B168" s="6">
        <v>0</v>
      </c>
    </row>
    <row r="169" ht="17.25" customHeight="1" spans="1:2">
      <c r="A169" s="4" t="s">
        <v>766</v>
      </c>
      <c r="B169" s="6">
        <v>264</v>
      </c>
    </row>
    <row r="170" ht="17.25" customHeight="1" spans="1:2">
      <c r="A170" s="4" t="s">
        <v>858</v>
      </c>
      <c r="B170" s="6">
        <v>0</v>
      </c>
    </row>
    <row r="171" ht="17.25" customHeight="1" spans="1:2">
      <c r="A171" s="4" t="s">
        <v>773</v>
      </c>
      <c r="B171" s="6">
        <v>0</v>
      </c>
    </row>
    <row r="172" ht="17.25" customHeight="1" spans="1:2">
      <c r="A172" s="4" t="s">
        <v>859</v>
      </c>
      <c r="B172" s="6">
        <v>158</v>
      </c>
    </row>
    <row r="173" ht="17.25" customHeight="1" spans="1:2">
      <c r="A173" s="4" t="s">
        <v>860</v>
      </c>
      <c r="B173" s="6">
        <v>643</v>
      </c>
    </row>
    <row r="174" ht="17.25" customHeight="1" spans="1:2">
      <c r="A174" s="4" t="s">
        <v>764</v>
      </c>
      <c r="B174" s="6">
        <v>390</v>
      </c>
    </row>
    <row r="175" ht="17.25" customHeight="1" spans="1:2">
      <c r="A175" s="4" t="s">
        <v>765</v>
      </c>
      <c r="B175" s="6">
        <v>0</v>
      </c>
    </row>
    <row r="176" ht="17.25" customHeight="1" spans="1:2">
      <c r="A176" s="4" t="s">
        <v>766</v>
      </c>
      <c r="B176" s="6">
        <v>0</v>
      </c>
    </row>
    <row r="177" ht="17.25" customHeight="1" spans="1:2">
      <c r="A177" s="4" t="s">
        <v>861</v>
      </c>
      <c r="B177" s="6">
        <v>0</v>
      </c>
    </row>
    <row r="178" ht="17.25" customHeight="1" spans="1:2">
      <c r="A178" s="4" t="s">
        <v>773</v>
      </c>
      <c r="B178" s="6">
        <v>0</v>
      </c>
    </row>
    <row r="179" ht="17.25" customHeight="1" spans="1:2">
      <c r="A179" s="4" t="s">
        <v>862</v>
      </c>
      <c r="B179" s="6">
        <v>253</v>
      </c>
    </row>
    <row r="180" ht="17.25" customHeight="1" spans="1:2">
      <c r="A180" s="4" t="s">
        <v>863</v>
      </c>
      <c r="B180" s="6">
        <v>793</v>
      </c>
    </row>
    <row r="181" ht="17.25" customHeight="1" spans="1:2">
      <c r="A181" s="4" t="s">
        <v>764</v>
      </c>
      <c r="B181" s="6">
        <v>354</v>
      </c>
    </row>
    <row r="182" ht="17.25" customHeight="1" spans="1:2">
      <c r="A182" s="4" t="s">
        <v>765</v>
      </c>
      <c r="B182" s="6">
        <v>0</v>
      </c>
    </row>
    <row r="183" ht="17.25" customHeight="1" spans="1:2">
      <c r="A183" s="4" t="s">
        <v>766</v>
      </c>
      <c r="B183" s="6">
        <v>0</v>
      </c>
    </row>
    <row r="184" ht="17.25" customHeight="1" spans="1:2">
      <c r="A184" s="4" t="s">
        <v>864</v>
      </c>
      <c r="B184" s="6">
        <v>0</v>
      </c>
    </row>
    <row r="185" ht="17.25" customHeight="1" spans="1:2">
      <c r="A185" s="4" t="s">
        <v>773</v>
      </c>
      <c r="B185" s="6">
        <v>0</v>
      </c>
    </row>
    <row r="186" ht="17.25" customHeight="1" spans="1:2">
      <c r="A186" s="4" t="s">
        <v>865</v>
      </c>
      <c r="B186" s="6">
        <v>439</v>
      </c>
    </row>
    <row r="187" ht="17.25" customHeight="1" spans="1:2">
      <c r="A187" s="4" t="s">
        <v>866</v>
      </c>
      <c r="B187" s="6">
        <v>257</v>
      </c>
    </row>
    <row r="188" ht="17.25" customHeight="1" spans="1:2">
      <c r="A188" s="4" t="s">
        <v>764</v>
      </c>
      <c r="B188" s="6">
        <v>205</v>
      </c>
    </row>
    <row r="189" ht="17.25" customHeight="1" spans="1:2">
      <c r="A189" s="4" t="s">
        <v>765</v>
      </c>
      <c r="B189" s="6">
        <v>0</v>
      </c>
    </row>
    <row r="190" ht="17.25" customHeight="1" spans="1:2">
      <c r="A190" s="4" t="s">
        <v>766</v>
      </c>
      <c r="B190" s="6">
        <v>0</v>
      </c>
    </row>
    <row r="191" ht="17.25" customHeight="1" spans="1:2">
      <c r="A191" s="4" t="s">
        <v>867</v>
      </c>
      <c r="B191" s="6">
        <v>0</v>
      </c>
    </row>
    <row r="192" ht="17.25" customHeight="1" spans="1:2">
      <c r="A192" s="4" t="s">
        <v>868</v>
      </c>
      <c r="B192" s="6">
        <v>0</v>
      </c>
    </row>
    <row r="193" ht="17.25" customHeight="1" spans="1:2">
      <c r="A193" s="4" t="s">
        <v>773</v>
      </c>
      <c r="B193" s="6">
        <v>0</v>
      </c>
    </row>
    <row r="194" ht="17.25" customHeight="1" spans="1:2">
      <c r="A194" s="4" t="s">
        <v>869</v>
      </c>
      <c r="B194" s="6">
        <v>52</v>
      </c>
    </row>
    <row r="195" ht="17.25" customHeight="1" spans="1:2">
      <c r="A195" s="4" t="s">
        <v>870</v>
      </c>
      <c r="B195" s="6">
        <v>0</v>
      </c>
    </row>
    <row r="196" ht="17.25" customHeight="1" spans="1:2">
      <c r="A196" s="4" t="s">
        <v>764</v>
      </c>
      <c r="B196" s="6">
        <v>0</v>
      </c>
    </row>
    <row r="197" ht="17.25" customHeight="1" spans="1:2">
      <c r="A197" s="4" t="s">
        <v>765</v>
      </c>
      <c r="B197" s="6">
        <v>0</v>
      </c>
    </row>
    <row r="198" ht="17.25" customHeight="1" spans="1:2">
      <c r="A198" s="4" t="s">
        <v>766</v>
      </c>
      <c r="B198" s="6">
        <v>0</v>
      </c>
    </row>
    <row r="199" ht="17.25" customHeight="1" spans="1:2">
      <c r="A199" s="4" t="s">
        <v>773</v>
      </c>
      <c r="B199" s="6">
        <v>0</v>
      </c>
    </row>
    <row r="200" ht="17.25" customHeight="1" spans="1:2">
      <c r="A200" s="4" t="s">
        <v>871</v>
      </c>
      <c r="B200" s="6">
        <v>0</v>
      </c>
    </row>
    <row r="201" ht="17.25" customHeight="1" spans="1:2">
      <c r="A201" s="4" t="s">
        <v>872</v>
      </c>
      <c r="B201" s="6">
        <v>2356</v>
      </c>
    </row>
    <row r="202" ht="17.25" customHeight="1" spans="1:2">
      <c r="A202" s="4" t="s">
        <v>764</v>
      </c>
      <c r="B202" s="6">
        <v>2084</v>
      </c>
    </row>
    <row r="203" ht="17.25" customHeight="1" spans="1:2">
      <c r="A203" s="4" t="s">
        <v>765</v>
      </c>
      <c r="B203" s="6">
        <v>0</v>
      </c>
    </row>
    <row r="204" ht="17.25" customHeight="1" spans="1:2">
      <c r="A204" s="4" t="s">
        <v>766</v>
      </c>
      <c r="B204" s="6">
        <v>0</v>
      </c>
    </row>
    <row r="205" ht="17.25" customHeight="1" spans="1:2">
      <c r="A205" s="4" t="s">
        <v>773</v>
      </c>
      <c r="B205" s="6">
        <v>0</v>
      </c>
    </row>
    <row r="206" ht="17.25" customHeight="1" spans="1:2">
      <c r="A206" s="4" t="s">
        <v>873</v>
      </c>
      <c r="B206" s="6">
        <v>272</v>
      </c>
    </row>
    <row r="207" ht="17.25" customHeight="1" spans="1:2">
      <c r="A207" s="4" t="s">
        <v>874</v>
      </c>
      <c r="B207" s="6">
        <v>0</v>
      </c>
    </row>
    <row r="208" ht="17.25" customHeight="1" spans="1:2">
      <c r="A208" s="4" t="s">
        <v>764</v>
      </c>
      <c r="B208" s="6">
        <v>0</v>
      </c>
    </row>
    <row r="209" ht="17.25" customHeight="1" spans="1:2">
      <c r="A209" s="4" t="s">
        <v>765</v>
      </c>
      <c r="B209" s="6">
        <v>0</v>
      </c>
    </row>
    <row r="210" ht="17.25" customHeight="1" spans="1:2">
      <c r="A210" s="4" t="s">
        <v>766</v>
      </c>
      <c r="B210" s="6">
        <v>0</v>
      </c>
    </row>
    <row r="211" ht="17.25" customHeight="1" spans="1:2">
      <c r="A211" s="4" t="s">
        <v>875</v>
      </c>
      <c r="B211" s="6">
        <v>0</v>
      </c>
    </row>
    <row r="212" ht="17.25" customHeight="1" spans="1:2">
      <c r="A212" s="4" t="s">
        <v>773</v>
      </c>
      <c r="B212" s="6">
        <v>0</v>
      </c>
    </row>
    <row r="213" ht="17.25" customHeight="1" spans="1:2">
      <c r="A213" s="4" t="s">
        <v>876</v>
      </c>
      <c r="B213" s="6">
        <v>0</v>
      </c>
    </row>
    <row r="214" ht="17.25" customHeight="1" spans="1:2">
      <c r="A214" s="4" t="s">
        <v>877</v>
      </c>
      <c r="B214" s="6">
        <v>218</v>
      </c>
    </row>
    <row r="215" ht="17.25" customHeight="1" spans="1:2">
      <c r="A215" s="4" t="s">
        <v>764</v>
      </c>
      <c r="B215" s="6">
        <v>0</v>
      </c>
    </row>
    <row r="216" ht="17.25" customHeight="1" spans="1:2">
      <c r="A216" s="4" t="s">
        <v>765</v>
      </c>
      <c r="B216" s="6">
        <v>0</v>
      </c>
    </row>
    <row r="217" ht="17.25" customHeight="1" spans="1:2">
      <c r="A217" s="4" t="s">
        <v>766</v>
      </c>
      <c r="B217" s="6">
        <v>0</v>
      </c>
    </row>
    <row r="218" ht="17.25" customHeight="1" spans="1:2">
      <c r="A218" s="4" t="s">
        <v>878</v>
      </c>
      <c r="B218" s="6">
        <v>0</v>
      </c>
    </row>
    <row r="219" ht="17.25" customHeight="1" spans="1:2">
      <c r="A219" s="4" t="s">
        <v>879</v>
      </c>
      <c r="B219" s="6">
        <v>0</v>
      </c>
    </row>
    <row r="220" ht="17.25" customHeight="1" spans="1:2">
      <c r="A220" s="4" t="s">
        <v>804</v>
      </c>
      <c r="B220" s="6">
        <v>0</v>
      </c>
    </row>
    <row r="221" ht="17.25" customHeight="1" spans="1:2">
      <c r="A221" s="4" t="s">
        <v>880</v>
      </c>
      <c r="B221" s="6">
        <v>0</v>
      </c>
    </row>
    <row r="222" ht="17.25" customHeight="1" spans="1:2">
      <c r="A222" s="4" t="s">
        <v>881</v>
      </c>
      <c r="B222" s="6">
        <v>0</v>
      </c>
    </row>
    <row r="223" ht="17.25" customHeight="1" spans="1:2">
      <c r="A223" s="4" t="s">
        <v>882</v>
      </c>
      <c r="B223" s="6">
        <v>0</v>
      </c>
    </row>
    <row r="224" ht="17.25" customHeight="1" spans="1:2">
      <c r="A224" s="4" t="s">
        <v>883</v>
      </c>
      <c r="B224" s="6">
        <v>0</v>
      </c>
    </row>
    <row r="225" ht="17.25" customHeight="1" spans="1:2">
      <c r="A225" s="4" t="s">
        <v>884</v>
      </c>
      <c r="B225" s="6">
        <v>0</v>
      </c>
    </row>
    <row r="226" ht="17.25" customHeight="1" spans="1:2">
      <c r="A226" s="4" t="s">
        <v>885</v>
      </c>
      <c r="B226" s="6">
        <v>0</v>
      </c>
    </row>
    <row r="227" ht="17.25" customHeight="1" spans="1:2">
      <c r="A227" s="4" t="s">
        <v>773</v>
      </c>
      <c r="B227" s="6">
        <v>0</v>
      </c>
    </row>
    <row r="228" ht="17.25" customHeight="1" spans="1:2">
      <c r="A228" s="4" t="s">
        <v>886</v>
      </c>
      <c r="B228" s="6">
        <v>218</v>
      </c>
    </row>
    <row r="229" ht="17.25" customHeight="1" spans="1:2">
      <c r="A229" s="4" t="s">
        <v>887</v>
      </c>
      <c r="B229" s="6">
        <v>-2</v>
      </c>
    </row>
    <row r="230" ht="17.25" customHeight="1" spans="1:2">
      <c r="A230" s="4" t="s">
        <v>764</v>
      </c>
      <c r="B230" s="6">
        <v>0</v>
      </c>
    </row>
    <row r="231" ht="17.25" customHeight="1" spans="1:2">
      <c r="A231" s="4" t="s">
        <v>765</v>
      </c>
      <c r="B231" s="6">
        <v>0</v>
      </c>
    </row>
    <row r="232" ht="17.25" customHeight="1" spans="1:2">
      <c r="A232" s="4" t="s">
        <v>766</v>
      </c>
      <c r="B232" s="6">
        <v>0</v>
      </c>
    </row>
    <row r="233" ht="17.25" customHeight="1" spans="1:2">
      <c r="A233" s="4" t="s">
        <v>858</v>
      </c>
      <c r="B233" s="6">
        <v>0</v>
      </c>
    </row>
    <row r="234" ht="17.25" customHeight="1" spans="1:2">
      <c r="A234" s="4" t="s">
        <v>773</v>
      </c>
      <c r="B234" s="6">
        <v>-2</v>
      </c>
    </row>
    <row r="235" ht="17.25" customHeight="1" spans="1:2">
      <c r="A235" s="4" t="s">
        <v>888</v>
      </c>
      <c r="B235" s="6">
        <v>0</v>
      </c>
    </row>
    <row r="236" ht="17.25" customHeight="1" spans="1:2">
      <c r="A236" s="4" t="s">
        <v>889</v>
      </c>
      <c r="B236" s="6">
        <v>58</v>
      </c>
    </row>
    <row r="237" ht="17.25" customHeight="1" spans="1:2">
      <c r="A237" s="4" t="s">
        <v>764</v>
      </c>
      <c r="B237" s="6">
        <v>260</v>
      </c>
    </row>
    <row r="238" ht="17.25" customHeight="1" spans="1:2">
      <c r="A238" s="4" t="s">
        <v>765</v>
      </c>
      <c r="B238" s="6">
        <v>0</v>
      </c>
    </row>
    <row r="239" ht="17.25" customHeight="1" spans="1:2">
      <c r="A239" s="4" t="s">
        <v>766</v>
      </c>
      <c r="B239" s="6">
        <v>0</v>
      </c>
    </row>
    <row r="240" ht="17.25" customHeight="1" spans="1:2">
      <c r="A240" s="4" t="s">
        <v>890</v>
      </c>
      <c r="B240" s="6">
        <v>-75</v>
      </c>
    </row>
    <row r="241" ht="17.25" customHeight="1" spans="1:2">
      <c r="A241" s="4" t="s">
        <v>891</v>
      </c>
      <c r="B241" s="6">
        <v>-127</v>
      </c>
    </row>
    <row r="242" ht="17.25" customHeight="1" spans="1:2">
      <c r="A242" s="4" t="s">
        <v>892</v>
      </c>
      <c r="B242" s="6">
        <v>209</v>
      </c>
    </row>
    <row r="243" ht="17.25" customHeight="1" spans="1:2">
      <c r="A243" s="4" t="s">
        <v>893</v>
      </c>
      <c r="B243" s="6">
        <v>0</v>
      </c>
    </row>
    <row r="244" ht="17.25" customHeight="1" spans="1:2">
      <c r="A244" s="4" t="s">
        <v>894</v>
      </c>
      <c r="B244" s="6">
        <v>209</v>
      </c>
    </row>
    <row r="245" ht="17.25" customHeight="1" spans="1:2">
      <c r="A245" s="4" t="s">
        <v>895</v>
      </c>
      <c r="B245" s="6">
        <v>0</v>
      </c>
    </row>
    <row r="246" ht="17.25" customHeight="1" spans="1:2">
      <c r="A246" s="4" t="s">
        <v>896</v>
      </c>
      <c r="B246" s="6">
        <v>0</v>
      </c>
    </row>
    <row r="247" ht="17.25" customHeight="1" spans="1:2">
      <c r="A247" s="4" t="s">
        <v>764</v>
      </c>
      <c r="B247" s="6">
        <v>0</v>
      </c>
    </row>
    <row r="248" ht="17.25" customHeight="1" spans="1:2">
      <c r="A248" s="4" t="s">
        <v>765</v>
      </c>
      <c r="B248" s="6">
        <v>0</v>
      </c>
    </row>
    <row r="249" ht="17.25" customHeight="1" spans="1:2">
      <c r="A249" s="4" t="s">
        <v>766</v>
      </c>
      <c r="B249" s="6">
        <v>0</v>
      </c>
    </row>
    <row r="250" ht="17.25" customHeight="1" spans="1:2">
      <c r="A250" s="4" t="s">
        <v>858</v>
      </c>
      <c r="B250" s="6">
        <v>0</v>
      </c>
    </row>
    <row r="251" ht="17.25" customHeight="1" spans="1:2">
      <c r="A251" s="4" t="s">
        <v>773</v>
      </c>
      <c r="B251" s="6">
        <v>0</v>
      </c>
    </row>
    <row r="252" ht="17.25" customHeight="1" spans="1:2">
      <c r="A252" s="4" t="s">
        <v>897</v>
      </c>
      <c r="B252" s="6">
        <v>0</v>
      </c>
    </row>
    <row r="253" ht="17.25" customHeight="1" spans="1:2">
      <c r="A253" s="4" t="s">
        <v>898</v>
      </c>
      <c r="B253" s="6">
        <v>0</v>
      </c>
    </row>
    <row r="254" ht="17.25" customHeight="1" spans="1:2">
      <c r="A254" s="4" t="s">
        <v>899</v>
      </c>
      <c r="B254" s="6">
        <v>0</v>
      </c>
    </row>
    <row r="255" ht="17.25" customHeight="1" spans="1:2">
      <c r="A255" s="4" t="s">
        <v>900</v>
      </c>
      <c r="B255" s="6">
        <v>0</v>
      </c>
    </row>
    <row r="256" ht="17.25" customHeight="1" spans="1:2">
      <c r="A256" s="4" t="s">
        <v>901</v>
      </c>
      <c r="B256" s="6">
        <v>0</v>
      </c>
    </row>
    <row r="257" ht="17.25" customHeight="1" spans="1:2">
      <c r="A257" s="4" t="s">
        <v>902</v>
      </c>
      <c r="B257" s="6">
        <v>0</v>
      </c>
    </row>
    <row r="258" ht="17.25" customHeight="1" spans="1:2">
      <c r="A258" s="55" t="s">
        <v>903</v>
      </c>
      <c r="B258" s="6">
        <v>0</v>
      </c>
    </row>
    <row r="259" ht="17.25" customHeight="1" spans="1:2">
      <c r="A259" s="4" t="s">
        <v>904</v>
      </c>
      <c r="B259" s="6">
        <v>0</v>
      </c>
    </row>
    <row r="260" ht="17.25" customHeight="1" spans="1:2">
      <c r="A260" s="4" t="s">
        <v>905</v>
      </c>
      <c r="B260" s="6">
        <v>0</v>
      </c>
    </row>
    <row r="261" ht="17.25" customHeight="1" spans="1:2">
      <c r="A261" s="4" t="s">
        <v>906</v>
      </c>
      <c r="B261" s="6">
        <v>0</v>
      </c>
    </row>
    <row r="262" ht="17.25" customHeight="1" spans="1:2">
      <c r="A262" s="4" t="s">
        <v>907</v>
      </c>
      <c r="B262" s="6">
        <v>0</v>
      </c>
    </row>
    <row r="263" ht="17.25" customHeight="1" spans="1:2">
      <c r="A263" s="4" t="s">
        <v>908</v>
      </c>
      <c r="B263" s="6">
        <v>0</v>
      </c>
    </row>
    <row r="264" ht="17.25" customHeight="1" spans="1:2">
      <c r="A264" s="4" t="s">
        <v>909</v>
      </c>
      <c r="B264" s="6">
        <v>0</v>
      </c>
    </row>
    <row r="265" ht="17.25" customHeight="1" spans="1:2">
      <c r="A265" s="4" t="s">
        <v>910</v>
      </c>
      <c r="B265" s="6">
        <v>0</v>
      </c>
    </row>
    <row r="266" ht="17.25" customHeight="1" spans="1:2">
      <c r="A266" s="4" t="s">
        <v>911</v>
      </c>
      <c r="B266" s="6">
        <v>0</v>
      </c>
    </row>
    <row r="267" ht="17.25" customHeight="1" spans="1:2">
      <c r="A267" s="4" t="s">
        <v>912</v>
      </c>
      <c r="B267" s="6">
        <v>0</v>
      </c>
    </row>
    <row r="268" ht="17.25" customHeight="1" spans="1:2">
      <c r="A268" s="4" t="s">
        <v>913</v>
      </c>
      <c r="B268" s="6">
        <v>0</v>
      </c>
    </row>
    <row r="269" ht="17.25" customHeight="1" spans="1:2">
      <c r="A269" s="4" t="s">
        <v>914</v>
      </c>
      <c r="B269" s="6">
        <v>0</v>
      </c>
    </row>
    <row r="270" ht="17.25" customHeight="1" spans="1:2">
      <c r="A270" s="4" t="s">
        <v>915</v>
      </c>
      <c r="B270" s="6">
        <v>0</v>
      </c>
    </row>
    <row r="271" ht="17.25" customHeight="1" spans="1:2">
      <c r="A271" s="4" t="s">
        <v>916</v>
      </c>
      <c r="B271" s="6">
        <v>0</v>
      </c>
    </row>
    <row r="272" ht="17.25" customHeight="1" spans="1:2">
      <c r="A272" s="4" t="s">
        <v>917</v>
      </c>
      <c r="B272" s="6">
        <v>0</v>
      </c>
    </row>
    <row r="273" ht="17.25" customHeight="1" spans="1:2">
      <c r="A273" s="4" t="s">
        <v>918</v>
      </c>
      <c r="B273" s="6">
        <v>0</v>
      </c>
    </row>
    <row r="274" ht="17.25" customHeight="1" spans="1:2">
      <c r="A274" s="4" t="s">
        <v>919</v>
      </c>
      <c r="B274" s="6">
        <v>0</v>
      </c>
    </row>
    <row r="275" ht="17.25" customHeight="1" spans="1:2">
      <c r="A275" s="4" t="s">
        <v>920</v>
      </c>
      <c r="B275" s="6">
        <v>0</v>
      </c>
    </row>
    <row r="276" ht="17.25" customHeight="1" spans="1:2">
      <c r="A276" s="4" t="s">
        <v>921</v>
      </c>
      <c r="B276" s="6">
        <v>0</v>
      </c>
    </row>
    <row r="277" ht="17.25" customHeight="1" spans="1:2">
      <c r="A277" s="4" t="s">
        <v>922</v>
      </c>
      <c r="B277" s="6">
        <v>0</v>
      </c>
    </row>
    <row r="278" ht="17.25" customHeight="1" spans="1:2">
      <c r="A278" s="4" t="s">
        <v>764</v>
      </c>
      <c r="B278" s="6">
        <v>0</v>
      </c>
    </row>
    <row r="279" ht="17.25" customHeight="1" spans="1:2">
      <c r="A279" s="4" t="s">
        <v>765</v>
      </c>
      <c r="B279" s="6">
        <v>0</v>
      </c>
    </row>
    <row r="280" ht="17.25" customHeight="1" spans="1:2">
      <c r="A280" s="4" t="s">
        <v>766</v>
      </c>
      <c r="B280" s="6">
        <v>0</v>
      </c>
    </row>
    <row r="281" ht="17.25" customHeight="1" spans="1:2">
      <c r="A281" s="4" t="s">
        <v>773</v>
      </c>
      <c r="B281" s="6">
        <v>0</v>
      </c>
    </row>
    <row r="282" ht="17.25" customHeight="1" spans="1:2">
      <c r="A282" s="4" t="s">
        <v>923</v>
      </c>
      <c r="B282" s="6">
        <v>0</v>
      </c>
    </row>
    <row r="283" ht="17.25" customHeight="1" spans="1:2">
      <c r="A283" s="4" t="s">
        <v>924</v>
      </c>
      <c r="B283" s="6">
        <v>0</v>
      </c>
    </row>
    <row r="284" ht="17.25" customHeight="1" spans="1:2">
      <c r="A284" s="4" t="s">
        <v>925</v>
      </c>
      <c r="B284" s="6">
        <v>0</v>
      </c>
    </row>
    <row r="285" ht="17.25" customHeight="1" spans="1:2">
      <c r="A285" s="4" t="s">
        <v>926</v>
      </c>
      <c r="B285" s="6">
        <v>465</v>
      </c>
    </row>
    <row r="286" ht="17.25" customHeight="1" spans="1:2">
      <c r="A286" s="4" t="s">
        <v>927</v>
      </c>
      <c r="B286" s="6">
        <v>0</v>
      </c>
    </row>
    <row r="287" ht="17.25" customHeight="1" spans="1:2">
      <c r="A287" s="4" t="s">
        <v>928</v>
      </c>
      <c r="B287" s="6">
        <v>0</v>
      </c>
    </row>
    <row r="288" ht="17.25" customHeight="1" spans="1:2">
      <c r="A288" s="4" t="s">
        <v>929</v>
      </c>
      <c r="B288" s="6">
        <v>0</v>
      </c>
    </row>
    <row r="289" ht="17.25" customHeight="1" spans="1:2">
      <c r="A289" s="4" t="s">
        <v>930</v>
      </c>
      <c r="B289" s="6">
        <v>0</v>
      </c>
    </row>
    <row r="290" ht="17.25" customHeight="1" spans="1:2">
      <c r="A290" s="4" t="s">
        <v>931</v>
      </c>
      <c r="B290" s="6">
        <v>0</v>
      </c>
    </row>
    <row r="291" ht="17.25" customHeight="1" spans="1:2">
      <c r="A291" s="4" t="s">
        <v>932</v>
      </c>
      <c r="B291" s="6">
        <v>0</v>
      </c>
    </row>
    <row r="292" ht="17.25" customHeight="1" spans="1:2">
      <c r="A292" s="4" t="s">
        <v>933</v>
      </c>
      <c r="B292" s="6">
        <v>0</v>
      </c>
    </row>
    <row r="293" ht="17.25" customHeight="1" spans="1:2">
      <c r="A293" s="4" t="s">
        <v>934</v>
      </c>
      <c r="B293" s="6">
        <v>0</v>
      </c>
    </row>
    <row r="294" ht="17.25" customHeight="1" spans="1:2">
      <c r="A294" s="4" t="s">
        <v>935</v>
      </c>
      <c r="B294" s="6">
        <v>403</v>
      </c>
    </row>
    <row r="295" ht="17.25" customHeight="1" spans="1:2">
      <c r="A295" s="4" t="s">
        <v>936</v>
      </c>
      <c r="B295" s="6">
        <v>0</v>
      </c>
    </row>
    <row r="296" ht="17.25" customHeight="1" spans="1:2">
      <c r="A296" s="4" t="s">
        <v>937</v>
      </c>
      <c r="B296" s="6">
        <v>0</v>
      </c>
    </row>
    <row r="297" ht="17.25" customHeight="1" spans="1:2">
      <c r="A297" s="4" t="s">
        <v>938</v>
      </c>
      <c r="B297" s="6">
        <v>0</v>
      </c>
    </row>
    <row r="298" ht="17.25" customHeight="1" spans="1:2">
      <c r="A298" s="4" t="s">
        <v>939</v>
      </c>
      <c r="B298" s="6">
        <v>0</v>
      </c>
    </row>
    <row r="299" ht="17.25" customHeight="1" spans="1:2">
      <c r="A299" s="4" t="s">
        <v>940</v>
      </c>
      <c r="B299" s="6">
        <v>164</v>
      </c>
    </row>
    <row r="300" ht="17.25" customHeight="1" spans="1:2">
      <c r="A300" s="4" t="s">
        <v>941</v>
      </c>
      <c r="B300" s="6">
        <v>0</v>
      </c>
    </row>
    <row r="301" ht="17.25" customHeight="1" spans="1:2">
      <c r="A301" s="4" t="s">
        <v>942</v>
      </c>
      <c r="B301" s="6">
        <v>239</v>
      </c>
    </row>
    <row r="302" ht="17.25" customHeight="1" spans="1:2">
      <c r="A302" s="4" t="s">
        <v>943</v>
      </c>
      <c r="B302" s="6">
        <v>62</v>
      </c>
    </row>
    <row r="303" ht="17.25" customHeight="1" spans="1:2">
      <c r="A303" s="4" t="s">
        <v>944</v>
      </c>
      <c r="B303" s="6">
        <v>62</v>
      </c>
    </row>
    <row r="304" ht="17.25" customHeight="1" spans="1:2">
      <c r="A304" s="4" t="s">
        <v>945</v>
      </c>
      <c r="B304" s="6">
        <v>2075</v>
      </c>
    </row>
    <row r="305" ht="17.25" customHeight="1" spans="1:2">
      <c r="A305" s="4" t="s">
        <v>946</v>
      </c>
      <c r="B305" s="6">
        <v>0</v>
      </c>
    </row>
    <row r="306" ht="17.25" customHeight="1" spans="1:2">
      <c r="A306" s="4" t="s">
        <v>947</v>
      </c>
      <c r="B306" s="6">
        <v>0</v>
      </c>
    </row>
    <row r="307" ht="17.25" customHeight="1" spans="1:2">
      <c r="A307" s="4" t="s">
        <v>948</v>
      </c>
      <c r="B307" s="6">
        <v>0</v>
      </c>
    </row>
    <row r="308" ht="17.25" customHeight="1" spans="1:2">
      <c r="A308" s="4" t="s">
        <v>949</v>
      </c>
      <c r="B308" s="6">
        <v>10</v>
      </c>
    </row>
    <row r="309" ht="17.25" customHeight="1" spans="1:2">
      <c r="A309" s="4" t="s">
        <v>764</v>
      </c>
      <c r="B309" s="6">
        <v>0</v>
      </c>
    </row>
    <row r="310" ht="17.25" customHeight="1" spans="1:2">
      <c r="A310" s="4" t="s">
        <v>765</v>
      </c>
      <c r="B310" s="6">
        <v>0</v>
      </c>
    </row>
    <row r="311" ht="17.25" customHeight="1" spans="1:2">
      <c r="A311" s="4" t="s">
        <v>766</v>
      </c>
      <c r="B311" s="6">
        <v>0</v>
      </c>
    </row>
    <row r="312" ht="17.25" customHeight="1" spans="1:2">
      <c r="A312" s="4" t="s">
        <v>804</v>
      </c>
      <c r="B312" s="6">
        <v>0</v>
      </c>
    </row>
    <row r="313" ht="17.25" customHeight="1" spans="1:2">
      <c r="A313" s="4" t="s">
        <v>950</v>
      </c>
      <c r="B313" s="6">
        <v>0</v>
      </c>
    </row>
    <row r="314" ht="17.25" customHeight="1" spans="1:2">
      <c r="A314" s="4" t="s">
        <v>951</v>
      </c>
      <c r="B314" s="6">
        <v>0</v>
      </c>
    </row>
    <row r="315" ht="17.25" customHeight="1" spans="1:2">
      <c r="A315" s="4" t="s">
        <v>952</v>
      </c>
      <c r="B315" s="6">
        <v>0</v>
      </c>
    </row>
    <row r="316" ht="17.25" customHeight="1" spans="1:2">
      <c r="A316" s="4" t="s">
        <v>953</v>
      </c>
      <c r="B316" s="6">
        <v>0</v>
      </c>
    </row>
    <row r="317" ht="17.25" customHeight="1" spans="1:2">
      <c r="A317" s="4" t="s">
        <v>773</v>
      </c>
      <c r="B317" s="6">
        <v>0</v>
      </c>
    </row>
    <row r="318" ht="17.25" customHeight="1" spans="1:2">
      <c r="A318" s="4" t="s">
        <v>954</v>
      </c>
      <c r="B318" s="6">
        <v>10</v>
      </c>
    </row>
    <row r="319" ht="17.25" customHeight="1" spans="1:2">
      <c r="A319" s="4" t="s">
        <v>955</v>
      </c>
      <c r="B319" s="6">
        <v>0</v>
      </c>
    </row>
    <row r="320" ht="17.25" customHeight="1" spans="1:2">
      <c r="A320" s="4" t="s">
        <v>764</v>
      </c>
      <c r="B320" s="6">
        <v>0</v>
      </c>
    </row>
    <row r="321" ht="17.25" customHeight="1" spans="1:2">
      <c r="A321" s="4" t="s">
        <v>765</v>
      </c>
      <c r="B321" s="6">
        <v>0</v>
      </c>
    </row>
    <row r="322" ht="17.25" customHeight="1" spans="1:2">
      <c r="A322" s="4" t="s">
        <v>766</v>
      </c>
      <c r="B322" s="6">
        <v>0</v>
      </c>
    </row>
    <row r="323" ht="17.25" customHeight="1" spans="1:2">
      <c r="A323" s="4" t="s">
        <v>956</v>
      </c>
      <c r="B323" s="6">
        <v>0</v>
      </c>
    </row>
    <row r="324" ht="17.25" customHeight="1" spans="1:2">
      <c r="A324" s="4" t="s">
        <v>773</v>
      </c>
      <c r="B324" s="6">
        <v>0</v>
      </c>
    </row>
    <row r="325" ht="17.25" customHeight="1" spans="1:2">
      <c r="A325" s="4" t="s">
        <v>957</v>
      </c>
      <c r="B325" s="6">
        <v>0</v>
      </c>
    </row>
    <row r="326" ht="17.25" customHeight="1" spans="1:2">
      <c r="A326" s="4" t="s">
        <v>958</v>
      </c>
      <c r="B326" s="6">
        <v>82</v>
      </c>
    </row>
    <row r="327" ht="17.25" customHeight="1" spans="1:2">
      <c r="A327" s="4" t="s">
        <v>764</v>
      </c>
      <c r="B327" s="6">
        <v>0</v>
      </c>
    </row>
    <row r="328" ht="17.25" customHeight="1" spans="1:2">
      <c r="A328" s="4" t="s">
        <v>765</v>
      </c>
      <c r="B328" s="6">
        <v>0</v>
      </c>
    </row>
    <row r="329" ht="17.25" customHeight="1" spans="1:2">
      <c r="A329" s="4" t="s">
        <v>766</v>
      </c>
      <c r="B329" s="6">
        <v>0</v>
      </c>
    </row>
    <row r="330" ht="17.25" customHeight="1" spans="1:2">
      <c r="A330" s="4" t="s">
        <v>959</v>
      </c>
      <c r="B330" s="6">
        <v>0</v>
      </c>
    </row>
    <row r="331" ht="17.25" customHeight="1" spans="1:2">
      <c r="A331" s="4" t="s">
        <v>960</v>
      </c>
      <c r="B331" s="6">
        <v>0</v>
      </c>
    </row>
    <row r="332" ht="17.25" customHeight="1" spans="1:2">
      <c r="A332" s="4" t="s">
        <v>773</v>
      </c>
      <c r="B332" s="6">
        <v>0</v>
      </c>
    </row>
    <row r="333" ht="17.25" customHeight="1" spans="1:2">
      <c r="A333" s="4" t="s">
        <v>961</v>
      </c>
      <c r="B333" s="6">
        <v>82</v>
      </c>
    </row>
    <row r="334" ht="17.25" customHeight="1" spans="1:2">
      <c r="A334" s="4" t="s">
        <v>962</v>
      </c>
      <c r="B334" s="6">
        <v>290</v>
      </c>
    </row>
    <row r="335" ht="17.25" customHeight="1" spans="1:2">
      <c r="A335" s="4" t="s">
        <v>764</v>
      </c>
      <c r="B335" s="6">
        <v>0</v>
      </c>
    </row>
    <row r="336" ht="17.25" customHeight="1" spans="1:2">
      <c r="A336" s="4" t="s">
        <v>765</v>
      </c>
      <c r="B336" s="6">
        <v>0</v>
      </c>
    </row>
    <row r="337" ht="17.25" customHeight="1" spans="1:2">
      <c r="A337" s="4" t="s">
        <v>766</v>
      </c>
      <c r="B337" s="6">
        <v>0</v>
      </c>
    </row>
    <row r="338" ht="17.25" customHeight="1" spans="1:2">
      <c r="A338" s="4" t="s">
        <v>963</v>
      </c>
      <c r="B338" s="6">
        <v>0</v>
      </c>
    </row>
    <row r="339" ht="17.25" customHeight="1" spans="1:2">
      <c r="A339" s="4" t="s">
        <v>964</v>
      </c>
      <c r="B339" s="6">
        <v>0</v>
      </c>
    </row>
    <row r="340" ht="17.25" customHeight="1" spans="1:2">
      <c r="A340" s="4" t="s">
        <v>965</v>
      </c>
      <c r="B340" s="6">
        <v>0</v>
      </c>
    </row>
    <row r="341" ht="17.25" customHeight="1" spans="1:2">
      <c r="A341" s="4" t="s">
        <v>773</v>
      </c>
      <c r="B341" s="6">
        <v>0</v>
      </c>
    </row>
    <row r="342" ht="17.25" customHeight="1" spans="1:2">
      <c r="A342" s="4" t="s">
        <v>966</v>
      </c>
      <c r="B342" s="6">
        <v>290</v>
      </c>
    </row>
    <row r="343" ht="17.25" customHeight="1" spans="1:2">
      <c r="A343" s="4" t="s">
        <v>967</v>
      </c>
      <c r="B343" s="6">
        <v>1160</v>
      </c>
    </row>
    <row r="344" ht="17.25" customHeight="1" spans="1:2">
      <c r="A344" s="4" t="s">
        <v>764</v>
      </c>
      <c r="B344" s="6">
        <v>801</v>
      </c>
    </row>
    <row r="345" ht="17.25" customHeight="1" spans="1:2">
      <c r="A345" s="4" t="s">
        <v>765</v>
      </c>
      <c r="B345" s="6">
        <v>91</v>
      </c>
    </row>
    <row r="346" ht="17.25" customHeight="1" spans="1:2">
      <c r="A346" s="4" t="s">
        <v>766</v>
      </c>
      <c r="B346" s="6">
        <v>0</v>
      </c>
    </row>
    <row r="347" ht="17.25" customHeight="1" spans="1:2">
      <c r="A347" s="4" t="s">
        <v>968</v>
      </c>
      <c r="B347" s="6">
        <v>41</v>
      </c>
    </row>
    <row r="348" ht="17.25" customHeight="1" spans="1:2">
      <c r="A348" s="4" t="s">
        <v>969</v>
      </c>
      <c r="B348" s="6">
        <v>8</v>
      </c>
    </row>
    <row r="349" ht="17.25" customHeight="1" spans="1:2">
      <c r="A349" s="4" t="s">
        <v>970</v>
      </c>
      <c r="B349" s="6">
        <v>0</v>
      </c>
    </row>
    <row r="350" ht="17.25" customHeight="1" spans="1:2">
      <c r="A350" s="4" t="s">
        <v>971</v>
      </c>
      <c r="B350" s="6">
        <v>50</v>
      </c>
    </row>
    <row r="351" ht="17.25" customHeight="1" spans="1:2">
      <c r="A351" s="4" t="s">
        <v>972</v>
      </c>
      <c r="B351" s="6">
        <v>0</v>
      </c>
    </row>
    <row r="352" ht="17.25" customHeight="1" spans="1:2">
      <c r="A352" s="4" t="s">
        <v>973</v>
      </c>
      <c r="B352" s="6">
        <v>10</v>
      </c>
    </row>
    <row r="353" ht="17.25" customHeight="1" spans="1:2">
      <c r="A353" s="4" t="s">
        <v>974</v>
      </c>
      <c r="B353" s="6">
        <v>0</v>
      </c>
    </row>
    <row r="354" ht="17.25" customHeight="1" spans="1:2">
      <c r="A354" s="4" t="s">
        <v>804</v>
      </c>
      <c r="B354" s="6">
        <v>0</v>
      </c>
    </row>
    <row r="355" ht="17.25" customHeight="1" spans="1:2">
      <c r="A355" s="4" t="s">
        <v>773</v>
      </c>
      <c r="B355" s="6">
        <v>0</v>
      </c>
    </row>
    <row r="356" ht="17.25" customHeight="1" spans="1:2">
      <c r="A356" s="4" t="s">
        <v>975</v>
      </c>
      <c r="B356" s="6">
        <v>159</v>
      </c>
    </row>
    <row r="357" ht="17.25" customHeight="1" spans="1:2">
      <c r="A357" s="4" t="s">
        <v>976</v>
      </c>
      <c r="B357" s="6">
        <v>0</v>
      </c>
    </row>
    <row r="358" ht="17.25" customHeight="1" spans="1:2">
      <c r="A358" s="4" t="s">
        <v>764</v>
      </c>
      <c r="B358" s="6">
        <v>0</v>
      </c>
    </row>
    <row r="359" ht="17.25" customHeight="1" spans="1:2">
      <c r="A359" s="4" t="s">
        <v>765</v>
      </c>
      <c r="B359" s="6">
        <v>0</v>
      </c>
    </row>
    <row r="360" ht="17.25" customHeight="1" spans="1:2">
      <c r="A360" s="4" t="s">
        <v>766</v>
      </c>
      <c r="B360" s="6">
        <v>0</v>
      </c>
    </row>
    <row r="361" ht="17.25" customHeight="1" spans="1:2">
      <c r="A361" s="4" t="s">
        <v>977</v>
      </c>
      <c r="B361" s="6">
        <v>0</v>
      </c>
    </row>
    <row r="362" ht="17.25" customHeight="1" spans="1:2">
      <c r="A362" s="4" t="s">
        <v>978</v>
      </c>
      <c r="B362" s="6">
        <v>0</v>
      </c>
    </row>
    <row r="363" ht="17.25" customHeight="1" spans="1:2">
      <c r="A363" s="4" t="s">
        <v>979</v>
      </c>
      <c r="B363" s="6">
        <v>0</v>
      </c>
    </row>
    <row r="364" ht="17.25" customHeight="1" spans="1:2">
      <c r="A364" s="4" t="s">
        <v>804</v>
      </c>
      <c r="B364" s="6">
        <v>0</v>
      </c>
    </row>
    <row r="365" ht="17.25" customHeight="1" spans="1:2">
      <c r="A365" s="4" t="s">
        <v>773</v>
      </c>
      <c r="B365" s="6">
        <v>0</v>
      </c>
    </row>
    <row r="366" ht="17.25" customHeight="1" spans="1:2">
      <c r="A366" s="4" t="s">
        <v>980</v>
      </c>
      <c r="B366" s="6">
        <v>0</v>
      </c>
    </row>
    <row r="367" ht="17.25" customHeight="1" spans="1:2">
      <c r="A367" s="4" t="s">
        <v>981</v>
      </c>
      <c r="B367" s="6">
        <v>0</v>
      </c>
    </row>
    <row r="368" ht="17.25" customHeight="1" spans="1:2">
      <c r="A368" s="4" t="s">
        <v>764</v>
      </c>
      <c r="B368" s="6">
        <v>0</v>
      </c>
    </row>
    <row r="369" ht="17.25" customHeight="1" spans="1:2">
      <c r="A369" s="4" t="s">
        <v>765</v>
      </c>
      <c r="B369" s="6">
        <v>0</v>
      </c>
    </row>
    <row r="370" ht="17.25" customHeight="1" spans="1:2">
      <c r="A370" s="4" t="s">
        <v>766</v>
      </c>
      <c r="B370" s="6">
        <v>0</v>
      </c>
    </row>
    <row r="371" ht="17.25" customHeight="1" spans="1:2">
      <c r="A371" s="4" t="s">
        <v>982</v>
      </c>
      <c r="B371" s="6">
        <v>0</v>
      </c>
    </row>
    <row r="372" ht="17.25" customHeight="1" spans="1:2">
      <c r="A372" s="4" t="s">
        <v>983</v>
      </c>
      <c r="B372" s="6">
        <v>0</v>
      </c>
    </row>
    <row r="373" ht="17.25" customHeight="1" spans="1:2">
      <c r="A373" s="4" t="s">
        <v>984</v>
      </c>
      <c r="B373" s="6">
        <v>0</v>
      </c>
    </row>
    <row r="374" ht="17.25" customHeight="1" spans="1:2">
      <c r="A374" s="4" t="s">
        <v>804</v>
      </c>
      <c r="B374" s="6">
        <v>0</v>
      </c>
    </row>
    <row r="375" ht="17.25" customHeight="1" spans="1:2">
      <c r="A375" s="4" t="s">
        <v>773</v>
      </c>
      <c r="B375" s="6">
        <v>0</v>
      </c>
    </row>
    <row r="376" ht="17.25" customHeight="1" spans="1:2">
      <c r="A376" s="4" t="s">
        <v>985</v>
      </c>
      <c r="B376" s="6">
        <v>0</v>
      </c>
    </row>
    <row r="377" ht="17.25" customHeight="1" spans="1:2">
      <c r="A377" s="4" t="s">
        <v>986</v>
      </c>
      <c r="B377" s="6">
        <v>0</v>
      </c>
    </row>
    <row r="378" ht="17.25" customHeight="1" spans="1:2">
      <c r="A378" s="4" t="s">
        <v>764</v>
      </c>
      <c r="B378" s="6">
        <v>0</v>
      </c>
    </row>
    <row r="379" ht="17.25" customHeight="1" spans="1:2">
      <c r="A379" s="4" t="s">
        <v>765</v>
      </c>
      <c r="B379" s="6">
        <v>0</v>
      </c>
    </row>
    <row r="380" ht="17.25" customHeight="1" spans="1:2">
      <c r="A380" s="4" t="s">
        <v>766</v>
      </c>
      <c r="B380" s="6">
        <v>0</v>
      </c>
    </row>
    <row r="381" ht="17.25" customHeight="1" spans="1:2">
      <c r="A381" s="4" t="s">
        <v>987</v>
      </c>
      <c r="B381" s="6">
        <v>0</v>
      </c>
    </row>
    <row r="382" ht="17.25" customHeight="1" spans="1:2">
      <c r="A382" s="4" t="s">
        <v>988</v>
      </c>
      <c r="B382" s="6">
        <v>0</v>
      </c>
    </row>
    <row r="383" ht="17.25" customHeight="1" spans="1:2">
      <c r="A383" s="4" t="s">
        <v>773</v>
      </c>
      <c r="B383" s="6">
        <v>0</v>
      </c>
    </row>
    <row r="384" ht="17.25" customHeight="1" spans="1:2">
      <c r="A384" s="4" t="s">
        <v>989</v>
      </c>
      <c r="B384" s="6">
        <v>0</v>
      </c>
    </row>
    <row r="385" ht="17.25" customHeight="1" spans="1:2">
      <c r="A385" s="4" t="s">
        <v>990</v>
      </c>
      <c r="B385" s="6">
        <v>0</v>
      </c>
    </row>
    <row r="386" ht="17.25" customHeight="1" spans="1:2">
      <c r="A386" s="4" t="s">
        <v>764</v>
      </c>
      <c r="B386" s="6">
        <v>0</v>
      </c>
    </row>
    <row r="387" ht="17.25" customHeight="1" spans="1:2">
      <c r="A387" s="4" t="s">
        <v>765</v>
      </c>
      <c r="B387" s="6">
        <v>0</v>
      </c>
    </row>
    <row r="388" ht="17.25" customHeight="1" spans="1:2">
      <c r="A388" s="4" t="s">
        <v>804</v>
      </c>
      <c r="B388" s="6">
        <v>0</v>
      </c>
    </row>
    <row r="389" ht="17.25" customHeight="1" spans="1:2">
      <c r="A389" s="4" t="s">
        <v>991</v>
      </c>
      <c r="B389" s="6">
        <v>0</v>
      </c>
    </row>
    <row r="390" ht="17.25" customHeight="1" spans="1:2">
      <c r="A390" s="4" t="s">
        <v>992</v>
      </c>
      <c r="B390" s="6">
        <v>0</v>
      </c>
    </row>
    <row r="391" ht="17.25" customHeight="1" spans="1:2">
      <c r="A391" s="4" t="s">
        <v>993</v>
      </c>
      <c r="B391" s="6">
        <v>533</v>
      </c>
    </row>
    <row r="392" ht="17.25" customHeight="1" spans="1:2">
      <c r="A392" s="4" t="s">
        <v>994</v>
      </c>
      <c r="B392" s="6">
        <v>11</v>
      </c>
    </row>
    <row r="393" ht="17.25" customHeight="1" spans="1:2">
      <c r="A393" s="4" t="s">
        <v>995</v>
      </c>
      <c r="B393" s="6">
        <v>522</v>
      </c>
    </row>
    <row r="394" ht="17.25" customHeight="1" spans="1:2">
      <c r="A394" s="4" t="s">
        <v>996</v>
      </c>
      <c r="B394" s="6">
        <v>105752</v>
      </c>
    </row>
    <row r="395" ht="17.25" customHeight="1" spans="1:2">
      <c r="A395" s="4" t="s">
        <v>997</v>
      </c>
      <c r="B395" s="6">
        <v>3585</v>
      </c>
    </row>
    <row r="396" ht="17.25" customHeight="1" spans="1:2">
      <c r="A396" s="4" t="s">
        <v>764</v>
      </c>
      <c r="B396" s="6">
        <v>2278</v>
      </c>
    </row>
    <row r="397" ht="17.25" customHeight="1" spans="1:2">
      <c r="A397" s="4" t="s">
        <v>765</v>
      </c>
      <c r="B397" s="6">
        <v>0</v>
      </c>
    </row>
    <row r="398" ht="17.25" customHeight="1" spans="1:2">
      <c r="A398" s="4" t="s">
        <v>766</v>
      </c>
      <c r="B398" s="6">
        <v>0</v>
      </c>
    </row>
    <row r="399" ht="17.25" customHeight="1" spans="1:2">
      <c r="A399" s="4" t="s">
        <v>998</v>
      </c>
      <c r="B399" s="6">
        <v>1307</v>
      </c>
    </row>
    <row r="400" ht="17.25" customHeight="1" spans="1:2">
      <c r="A400" s="4" t="s">
        <v>999</v>
      </c>
      <c r="B400" s="6">
        <v>98130</v>
      </c>
    </row>
    <row r="401" ht="17.25" customHeight="1" spans="1:2">
      <c r="A401" s="4" t="s">
        <v>1000</v>
      </c>
      <c r="B401" s="6">
        <v>4185</v>
      </c>
    </row>
    <row r="402" ht="17.25" customHeight="1" spans="1:2">
      <c r="A402" s="4" t="s">
        <v>1001</v>
      </c>
      <c r="B402" s="6">
        <v>16910</v>
      </c>
    </row>
    <row r="403" ht="17.25" customHeight="1" spans="1:2">
      <c r="A403" s="4" t="s">
        <v>1002</v>
      </c>
      <c r="B403" s="6">
        <v>39861</v>
      </c>
    </row>
    <row r="404" ht="17.25" customHeight="1" spans="1:2">
      <c r="A404" s="4" t="s">
        <v>1003</v>
      </c>
      <c r="B404" s="6">
        <v>22069</v>
      </c>
    </row>
    <row r="405" ht="17.25" customHeight="1" spans="1:2">
      <c r="A405" s="4" t="s">
        <v>1004</v>
      </c>
      <c r="B405" s="6">
        <v>0</v>
      </c>
    </row>
    <row r="406" ht="17.25" customHeight="1" spans="1:2">
      <c r="A406" s="4" t="s">
        <v>1005</v>
      </c>
      <c r="B406" s="6">
        <v>15105</v>
      </c>
    </row>
    <row r="407" ht="17.25" customHeight="1" spans="1:2">
      <c r="A407" s="4" t="s">
        <v>1006</v>
      </c>
      <c r="B407" s="6">
        <v>1825</v>
      </c>
    </row>
    <row r="408" ht="17.25" customHeight="1" spans="1:2">
      <c r="A408" s="4" t="s">
        <v>1007</v>
      </c>
      <c r="B408" s="6">
        <v>0</v>
      </c>
    </row>
    <row r="409" ht="17.25" customHeight="1" spans="1:2">
      <c r="A409" s="4" t="s">
        <v>1008</v>
      </c>
      <c r="B409" s="6">
        <v>1233</v>
      </c>
    </row>
    <row r="410" ht="17.25" customHeight="1" spans="1:2">
      <c r="A410" s="4" t="s">
        <v>1009</v>
      </c>
      <c r="B410" s="6">
        <v>535</v>
      </c>
    </row>
    <row r="411" ht="17.25" customHeight="1" spans="1:2">
      <c r="A411" s="4" t="s">
        <v>1010</v>
      </c>
      <c r="B411" s="6">
        <v>10</v>
      </c>
    </row>
    <row r="412" ht="17.25" customHeight="1" spans="1:2">
      <c r="A412" s="4" t="s">
        <v>1011</v>
      </c>
      <c r="B412" s="6">
        <v>47</v>
      </c>
    </row>
    <row r="413" ht="17.25" customHeight="1" spans="1:2">
      <c r="A413" s="4" t="s">
        <v>1012</v>
      </c>
      <c r="B413" s="6">
        <v>0</v>
      </c>
    </row>
    <row r="414" ht="17.25" customHeight="1" spans="1:2">
      <c r="A414" s="4" t="s">
        <v>1013</v>
      </c>
      <c r="B414" s="6">
        <v>0</v>
      </c>
    </row>
    <row r="415" ht="17.25" customHeight="1" spans="1:2">
      <c r="A415" s="4" t="s">
        <v>1014</v>
      </c>
      <c r="B415" s="6">
        <v>0</v>
      </c>
    </row>
    <row r="416" ht="17.25" customHeight="1" spans="1:2">
      <c r="A416" s="4" t="s">
        <v>1015</v>
      </c>
      <c r="B416" s="6">
        <v>0</v>
      </c>
    </row>
    <row r="417" ht="17.25" customHeight="1" spans="1:2">
      <c r="A417" s="4" t="s">
        <v>1016</v>
      </c>
      <c r="B417" s="6">
        <v>0</v>
      </c>
    </row>
    <row r="418" ht="17.25" customHeight="1" spans="1:2">
      <c r="A418" s="4" t="s">
        <v>1017</v>
      </c>
      <c r="B418" s="6">
        <v>0</v>
      </c>
    </row>
    <row r="419" ht="17.25" customHeight="1" spans="1:2">
      <c r="A419" s="4" t="s">
        <v>1018</v>
      </c>
      <c r="B419" s="6">
        <v>0</v>
      </c>
    </row>
    <row r="420" ht="17.25" customHeight="1" spans="1:2">
      <c r="A420" s="4" t="s">
        <v>1019</v>
      </c>
      <c r="B420" s="6">
        <v>0</v>
      </c>
    </row>
    <row r="421" ht="17.25" customHeight="1" spans="1:2">
      <c r="A421" s="4" t="s">
        <v>1020</v>
      </c>
      <c r="B421" s="6">
        <v>0</v>
      </c>
    </row>
    <row r="422" ht="17.25" customHeight="1" spans="1:2">
      <c r="A422" s="4" t="s">
        <v>1021</v>
      </c>
      <c r="B422" s="6">
        <v>0</v>
      </c>
    </row>
    <row r="423" ht="17.25" customHeight="1" spans="1:2">
      <c r="A423" s="4" t="s">
        <v>1022</v>
      </c>
      <c r="B423" s="6">
        <v>0</v>
      </c>
    </row>
    <row r="424" ht="17.25" customHeight="1" spans="1:2">
      <c r="A424" s="4" t="s">
        <v>1023</v>
      </c>
      <c r="B424" s="6">
        <v>0</v>
      </c>
    </row>
    <row r="425" ht="17.25" customHeight="1" spans="1:2">
      <c r="A425" s="4" t="s">
        <v>1024</v>
      </c>
      <c r="B425" s="6">
        <v>0</v>
      </c>
    </row>
    <row r="426" ht="17.25" customHeight="1" spans="1:2">
      <c r="A426" s="4" t="s">
        <v>1025</v>
      </c>
      <c r="B426" s="6">
        <v>0</v>
      </c>
    </row>
    <row r="427" ht="17.25" customHeight="1" spans="1:2">
      <c r="A427" s="4" t="s">
        <v>1026</v>
      </c>
      <c r="B427" s="6">
        <v>50</v>
      </c>
    </row>
    <row r="428" ht="17.25" customHeight="1" spans="1:2">
      <c r="A428" s="4" t="s">
        <v>1027</v>
      </c>
      <c r="B428" s="6">
        <v>0</v>
      </c>
    </row>
    <row r="429" ht="17.25" customHeight="1" spans="1:2">
      <c r="A429" s="4" t="s">
        <v>1028</v>
      </c>
      <c r="B429" s="6">
        <v>0</v>
      </c>
    </row>
    <row r="430" ht="17.25" customHeight="1" spans="1:2">
      <c r="A430" s="4" t="s">
        <v>1029</v>
      </c>
      <c r="B430" s="6">
        <v>50</v>
      </c>
    </row>
    <row r="431" ht="17.25" customHeight="1" spans="1:2">
      <c r="A431" s="4" t="s">
        <v>1030</v>
      </c>
      <c r="B431" s="6">
        <v>537</v>
      </c>
    </row>
    <row r="432" ht="17.25" customHeight="1" spans="1:2">
      <c r="A432" s="4" t="s">
        <v>1031</v>
      </c>
      <c r="B432" s="6">
        <v>411</v>
      </c>
    </row>
    <row r="433" ht="17.25" customHeight="1" spans="1:2">
      <c r="A433" s="4" t="s">
        <v>1032</v>
      </c>
      <c r="B433" s="6">
        <v>126</v>
      </c>
    </row>
    <row r="434" ht="17.25" customHeight="1" spans="1:2">
      <c r="A434" s="4" t="s">
        <v>1033</v>
      </c>
      <c r="B434" s="6">
        <v>0</v>
      </c>
    </row>
    <row r="435" ht="17.25" customHeight="1" spans="1:2">
      <c r="A435" s="4" t="s">
        <v>1034</v>
      </c>
      <c r="B435" s="6">
        <v>0</v>
      </c>
    </row>
    <row r="436" ht="17.25" customHeight="1" spans="1:2">
      <c r="A436" s="4" t="s">
        <v>1035</v>
      </c>
      <c r="B436" s="6">
        <v>0</v>
      </c>
    </row>
    <row r="437" ht="17.25" customHeight="1" spans="1:2">
      <c r="A437" s="4" t="s">
        <v>1036</v>
      </c>
      <c r="B437" s="6">
        <v>390</v>
      </c>
    </row>
    <row r="438" ht="17.25" customHeight="1" spans="1:2">
      <c r="A438" s="4" t="s">
        <v>1037</v>
      </c>
      <c r="B438" s="6">
        <v>0</v>
      </c>
    </row>
    <row r="439" ht="17.25" customHeight="1" spans="1:2">
      <c r="A439" s="4" t="s">
        <v>1038</v>
      </c>
      <c r="B439" s="6">
        <v>0</v>
      </c>
    </row>
    <row r="440" ht="17.25" customHeight="1" spans="1:2">
      <c r="A440" s="4" t="s">
        <v>1039</v>
      </c>
      <c r="B440" s="6">
        <v>0</v>
      </c>
    </row>
    <row r="441" ht="17.25" customHeight="1" spans="1:2">
      <c r="A441" s="4" t="s">
        <v>1040</v>
      </c>
      <c r="B441" s="6">
        <v>0</v>
      </c>
    </row>
    <row r="442" ht="17.25" customHeight="1" spans="1:2">
      <c r="A442" s="4" t="s">
        <v>1041</v>
      </c>
      <c r="B442" s="6">
        <v>0</v>
      </c>
    </row>
    <row r="443" ht="17.25" customHeight="1" spans="1:2">
      <c r="A443" s="4" t="s">
        <v>1042</v>
      </c>
      <c r="B443" s="6">
        <v>390</v>
      </c>
    </row>
    <row r="444" ht="17.25" customHeight="1" spans="1:2">
      <c r="A444" s="4" t="s">
        <v>1043</v>
      </c>
      <c r="B444" s="6">
        <v>1235</v>
      </c>
    </row>
    <row r="445" ht="17.25" customHeight="1" spans="1:2">
      <c r="A445" s="4" t="s">
        <v>1044</v>
      </c>
      <c r="B445" s="6">
        <v>1235</v>
      </c>
    </row>
    <row r="446" ht="17.25" customHeight="1" spans="1:2">
      <c r="A446" s="4" t="s">
        <v>1045</v>
      </c>
      <c r="B446" s="6">
        <v>1019</v>
      </c>
    </row>
    <row r="447" ht="17.25" customHeight="1" spans="1:2">
      <c r="A447" s="4" t="s">
        <v>1046</v>
      </c>
      <c r="B447" s="6">
        <v>210</v>
      </c>
    </row>
    <row r="448" ht="17.25" customHeight="1" spans="1:2">
      <c r="A448" s="4" t="s">
        <v>764</v>
      </c>
      <c r="B448" s="6">
        <v>209</v>
      </c>
    </row>
    <row r="449" ht="17.25" customHeight="1" spans="1:2">
      <c r="A449" s="4" t="s">
        <v>765</v>
      </c>
      <c r="B449" s="6">
        <v>0</v>
      </c>
    </row>
    <row r="450" ht="17.25" customHeight="1" spans="1:2">
      <c r="A450" s="4" t="s">
        <v>766</v>
      </c>
      <c r="B450" s="6">
        <v>0</v>
      </c>
    </row>
    <row r="451" ht="17.25" customHeight="1" spans="1:2">
      <c r="A451" s="4" t="s">
        <v>1047</v>
      </c>
      <c r="B451" s="6">
        <v>1</v>
      </c>
    </row>
    <row r="452" ht="17.25" customHeight="1" spans="1:2">
      <c r="A452" s="4" t="s">
        <v>1048</v>
      </c>
      <c r="B452" s="6">
        <v>0</v>
      </c>
    </row>
    <row r="453" ht="17.25" customHeight="1" spans="1:2">
      <c r="A453" s="4" t="s">
        <v>1049</v>
      </c>
      <c r="B453" s="6">
        <v>0</v>
      </c>
    </row>
    <row r="454" ht="17.25" customHeight="1" spans="1:2">
      <c r="A454" s="4" t="s">
        <v>1050</v>
      </c>
      <c r="B454" s="6">
        <v>0</v>
      </c>
    </row>
    <row r="455" ht="17.25" customHeight="1" spans="1:2">
      <c r="A455" s="4" t="s">
        <v>1051</v>
      </c>
      <c r="B455" s="6">
        <v>0</v>
      </c>
    </row>
    <row r="456" ht="17.25" customHeight="1" spans="1:2">
      <c r="A456" s="4" t="s">
        <v>1052</v>
      </c>
      <c r="B456" s="6">
        <v>0</v>
      </c>
    </row>
    <row r="457" ht="17.25" customHeight="1" spans="1:2">
      <c r="A457" s="4" t="s">
        <v>1053</v>
      </c>
      <c r="B457" s="6">
        <v>0</v>
      </c>
    </row>
    <row r="458" ht="17.25" customHeight="1" spans="1:2">
      <c r="A458" s="4" t="s">
        <v>1054</v>
      </c>
      <c r="B458" s="6">
        <v>0</v>
      </c>
    </row>
    <row r="459" ht="17.25" customHeight="1" spans="1:2">
      <c r="A459" s="4" t="s">
        <v>1055</v>
      </c>
      <c r="B459" s="6">
        <v>0</v>
      </c>
    </row>
    <row r="460" ht="17.25" customHeight="1" spans="1:2">
      <c r="A460" s="4" t="s">
        <v>1056</v>
      </c>
      <c r="B460" s="6">
        <v>0</v>
      </c>
    </row>
    <row r="461" ht="17.25" customHeight="1" spans="1:2">
      <c r="A461" s="4" t="s">
        <v>1057</v>
      </c>
      <c r="B461" s="6">
        <v>0</v>
      </c>
    </row>
    <row r="462" ht="17.25" customHeight="1" spans="1:2">
      <c r="A462" s="4" t="s">
        <v>1049</v>
      </c>
      <c r="B462" s="6">
        <v>0</v>
      </c>
    </row>
    <row r="463" ht="17.25" customHeight="1" spans="1:2">
      <c r="A463" s="4" t="s">
        <v>1058</v>
      </c>
      <c r="B463" s="6">
        <v>0</v>
      </c>
    </row>
    <row r="464" ht="17.25" customHeight="1" spans="1:2">
      <c r="A464" s="4" t="s">
        <v>1059</v>
      </c>
      <c r="B464" s="6">
        <v>0</v>
      </c>
    </row>
    <row r="465" ht="17.25" customHeight="1" spans="1:2">
      <c r="A465" s="4" t="s">
        <v>1060</v>
      </c>
      <c r="B465" s="6">
        <v>0</v>
      </c>
    </row>
    <row r="466" ht="17.25" customHeight="1" spans="1:2">
      <c r="A466" s="4" t="s">
        <v>1061</v>
      </c>
      <c r="B466" s="6">
        <v>0</v>
      </c>
    </row>
    <row r="467" ht="17.25" customHeight="1" spans="1:2">
      <c r="A467" s="4" t="s">
        <v>1062</v>
      </c>
      <c r="B467" s="6">
        <v>214</v>
      </c>
    </row>
    <row r="468" ht="17.25" customHeight="1" spans="1:2">
      <c r="A468" s="4" t="s">
        <v>1049</v>
      </c>
      <c r="B468" s="6">
        <v>0</v>
      </c>
    </row>
    <row r="469" ht="17.25" customHeight="1" spans="1:2">
      <c r="A469" s="4" t="s">
        <v>1063</v>
      </c>
      <c r="B469" s="6">
        <v>0</v>
      </c>
    </row>
    <row r="470" ht="17.25" customHeight="1" spans="1:2">
      <c r="A470" s="4" t="s">
        <v>1064</v>
      </c>
      <c r="B470" s="6">
        <v>0</v>
      </c>
    </row>
    <row r="471" ht="17.25" customHeight="1" spans="1:2">
      <c r="A471" s="4" t="s">
        <v>1065</v>
      </c>
      <c r="B471" s="6">
        <v>214</v>
      </c>
    </row>
    <row r="472" ht="17.25" customHeight="1" spans="1:2">
      <c r="A472" s="4" t="s">
        <v>1066</v>
      </c>
      <c r="B472" s="6">
        <v>20</v>
      </c>
    </row>
    <row r="473" ht="17.25" customHeight="1" spans="1:2">
      <c r="A473" s="4" t="s">
        <v>1049</v>
      </c>
      <c r="B473" s="6">
        <v>0</v>
      </c>
    </row>
    <row r="474" ht="17.25" customHeight="1" spans="1:2">
      <c r="A474" s="4" t="s">
        <v>1067</v>
      </c>
      <c r="B474" s="6">
        <v>0</v>
      </c>
    </row>
    <row r="475" ht="17.25" customHeight="1" spans="1:2">
      <c r="A475" s="4" t="s">
        <v>1068</v>
      </c>
      <c r="B475" s="6">
        <v>0</v>
      </c>
    </row>
    <row r="476" ht="17.25" customHeight="1" spans="1:2">
      <c r="A476" s="4" t="s">
        <v>1069</v>
      </c>
      <c r="B476" s="6">
        <v>20</v>
      </c>
    </row>
    <row r="477" ht="17.25" customHeight="1" spans="1:2">
      <c r="A477" s="4" t="s">
        <v>1070</v>
      </c>
      <c r="B477" s="6">
        <v>0</v>
      </c>
    </row>
    <row r="478" ht="17.25" customHeight="1" spans="1:2">
      <c r="A478" s="4" t="s">
        <v>1071</v>
      </c>
      <c r="B478" s="6">
        <v>0</v>
      </c>
    </row>
    <row r="479" ht="17.25" customHeight="1" spans="1:2">
      <c r="A479" s="4" t="s">
        <v>1072</v>
      </c>
      <c r="B479" s="6">
        <v>0</v>
      </c>
    </row>
    <row r="480" ht="17.25" customHeight="1" spans="1:2">
      <c r="A480" s="4" t="s">
        <v>1073</v>
      </c>
      <c r="B480" s="6">
        <v>0</v>
      </c>
    </row>
    <row r="481" ht="17.25" customHeight="1" spans="1:2">
      <c r="A481" s="4" t="s">
        <v>1074</v>
      </c>
      <c r="B481" s="6">
        <v>0</v>
      </c>
    </row>
    <row r="482" ht="17.25" customHeight="1" spans="1:2">
      <c r="A482" s="4" t="s">
        <v>1075</v>
      </c>
      <c r="B482" s="6">
        <v>118</v>
      </c>
    </row>
    <row r="483" ht="17.25" customHeight="1" spans="1:2">
      <c r="A483" s="4" t="s">
        <v>1049</v>
      </c>
      <c r="B483" s="6">
        <v>94</v>
      </c>
    </row>
    <row r="484" ht="17.25" customHeight="1" spans="1:2">
      <c r="A484" s="4" t="s">
        <v>1076</v>
      </c>
      <c r="B484" s="6">
        <v>24</v>
      </c>
    </row>
    <row r="485" ht="17.25" customHeight="1" spans="1:2">
      <c r="A485" s="4" t="s">
        <v>1077</v>
      </c>
      <c r="B485" s="6">
        <v>0</v>
      </c>
    </row>
    <row r="486" ht="17.25" customHeight="1" spans="1:2">
      <c r="A486" s="4" t="s">
        <v>1078</v>
      </c>
      <c r="B486" s="6">
        <v>0</v>
      </c>
    </row>
    <row r="487" ht="17.25" customHeight="1" spans="1:2">
      <c r="A487" s="4" t="s">
        <v>1079</v>
      </c>
      <c r="B487" s="6">
        <v>0</v>
      </c>
    </row>
    <row r="488" ht="17.25" customHeight="1" spans="1:2">
      <c r="A488" s="4" t="s">
        <v>1080</v>
      </c>
      <c r="B488" s="6">
        <v>0</v>
      </c>
    </row>
    <row r="489" ht="17.25" customHeight="1" spans="1:2">
      <c r="A489" s="4" t="s">
        <v>1081</v>
      </c>
      <c r="B489" s="6">
        <v>0</v>
      </c>
    </row>
    <row r="490" ht="17.25" customHeight="1" spans="1:2">
      <c r="A490" s="4" t="s">
        <v>1082</v>
      </c>
      <c r="B490" s="6">
        <v>0</v>
      </c>
    </row>
    <row r="491" ht="17.25" customHeight="1" spans="1:2">
      <c r="A491" s="4" t="s">
        <v>1083</v>
      </c>
      <c r="B491" s="6">
        <v>0</v>
      </c>
    </row>
    <row r="492" ht="17.25" customHeight="1" spans="1:2">
      <c r="A492" s="4" t="s">
        <v>1084</v>
      </c>
      <c r="B492" s="6">
        <v>0</v>
      </c>
    </row>
    <row r="493" ht="17.25" customHeight="1" spans="1:2">
      <c r="A493" s="4" t="s">
        <v>1085</v>
      </c>
      <c r="B493" s="6">
        <v>150</v>
      </c>
    </row>
    <row r="494" ht="17.25" customHeight="1" spans="1:2">
      <c r="A494" s="4" t="s">
        <v>1086</v>
      </c>
      <c r="B494" s="6">
        <v>150</v>
      </c>
    </row>
    <row r="495" ht="17.25" customHeight="1" spans="1:2">
      <c r="A495" s="4" t="s">
        <v>1087</v>
      </c>
      <c r="B495" s="6">
        <v>0</v>
      </c>
    </row>
    <row r="496" ht="17.25" customHeight="1" spans="1:2">
      <c r="A496" s="4" t="s">
        <v>1088</v>
      </c>
      <c r="B496" s="6">
        <v>0</v>
      </c>
    </row>
    <row r="497" ht="17.25" customHeight="1" spans="1:2">
      <c r="A497" s="4" t="s">
        <v>1089</v>
      </c>
      <c r="B497" s="6">
        <v>307</v>
      </c>
    </row>
    <row r="498" ht="17.25" customHeight="1" spans="1:2">
      <c r="A498" s="4" t="s">
        <v>1090</v>
      </c>
      <c r="B498" s="6">
        <v>307</v>
      </c>
    </row>
    <row r="499" ht="17.25" customHeight="1" spans="1:2">
      <c r="A499" s="4" t="s">
        <v>1091</v>
      </c>
      <c r="B499" s="6">
        <v>0</v>
      </c>
    </row>
    <row r="500" ht="17.25" customHeight="1" spans="1:2">
      <c r="A500" s="4" t="s">
        <v>1092</v>
      </c>
      <c r="B500" s="6">
        <v>0</v>
      </c>
    </row>
    <row r="501" ht="17.25" customHeight="1" spans="1:2">
      <c r="A501" s="4" t="s">
        <v>1093</v>
      </c>
      <c r="B501" s="6">
        <v>0</v>
      </c>
    </row>
    <row r="502" ht="17.25" customHeight="1" spans="1:2">
      <c r="A502" s="4" t="s">
        <v>1094</v>
      </c>
      <c r="B502" s="6">
        <v>2664</v>
      </c>
    </row>
    <row r="503" ht="17.25" customHeight="1" spans="1:2">
      <c r="A503" s="4" t="s">
        <v>1095</v>
      </c>
      <c r="B503" s="6">
        <v>1797</v>
      </c>
    </row>
    <row r="504" ht="17.25" customHeight="1" spans="1:2">
      <c r="A504" s="4" t="s">
        <v>764</v>
      </c>
      <c r="B504" s="6">
        <v>428</v>
      </c>
    </row>
    <row r="505" ht="17.25" customHeight="1" spans="1:2">
      <c r="A505" s="4" t="s">
        <v>765</v>
      </c>
      <c r="B505" s="6">
        <v>0</v>
      </c>
    </row>
    <row r="506" ht="17.25" customHeight="1" spans="1:2">
      <c r="A506" s="4" t="s">
        <v>766</v>
      </c>
      <c r="B506" s="6">
        <v>0</v>
      </c>
    </row>
    <row r="507" ht="17.25" customHeight="1" spans="1:2">
      <c r="A507" s="4" t="s">
        <v>1096</v>
      </c>
      <c r="B507" s="6">
        <v>0</v>
      </c>
    </row>
    <row r="508" ht="17.25" customHeight="1" spans="1:2">
      <c r="A508" s="4" t="s">
        <v>1097</v>
      </c>
      <c r="B508" s="6">
        <v>0</v>
      </c>
    </row>
    <row r="509" ht="17.25" customHeight="1" spans="1:2">
      <c r="A509" s="4" t="s">
        <v>1098</v>
      </c>
      <c r="B509" s="6">
        <v>0</v>
      </c>
    </row>
    <row r="510" ht="17.25" customHeight="1" spans="1:2">
      <c r="A510" s="4" t="s">
        <v>1099</v>
      </c>
      <c r="B510" s="6">
        <v>557</v>
      </c>
    </row>
    <row r="511" ht="17.25" customHeight="1" spans="1:2">
      <c r="A511" s="4" t="s">
        <v>1100</v>
      </c>
      <c r="B511" s="6">
        <v>0</v>
      </c>
    </row>
    <row r="512" ht="17.25" customHeight="1" spans="1:2">
      <c r="A512" s="4" t="s">
        <v>1101</v>
      </c>
      <c r="B512" s="6">
        <v>423</v>
      </c>
    </row>
    <row r="513" ht="17.25" customHeight="1" spans="1:2">
      <c r="A513" s="4" t="s">
        <v>1102</v>
      </c>
      <c r="B513" s="6">
        <v>0</v>
      </c>
    </row>
    <row r="514" ht="17.25" customHeight="1" spans="1:2">
      <c r="A514" s="4" t="s">
        <v>1103</v>
      </c>
      <c r="B514" s="6">
        <v>0</v>
      </c>
    </row>
    <row r="515" ht="17.25" customHeight="1" spans="1:2">
      <c r="A515" s="4" t="s">
        <v>1104</v>
      </c>
      <c r="B515" s="6">
        <v>0</v>
      </c>
    </row>
    <row r="516" ht="17.25" customHeight="1" spans="1:2">
      <c r="A516" s="4" t="s">
        <v>1105</v>
      </c>
      <c r="B516" s="6">
        <v>0</v>
      </c>
    </row>
    <row r="517" ht="17.25" customHeight="1" spans="1:2">
      <c r="A517" s="4" t="s">
        <v>1106</v>
      </c>
      <c r="B517" s="6">
        <v>0</v>
      </c>
    </row>
    <row r="518" ht="17.25" customHeight="1" spans="1:2">
      <c r="A518" s="4" t="s">
        <v>1107</v>
      </c>
      <c r="B518" s="6">
        <v>389</v>
      </c>
    </row>
    <row r="519" ht="17.25" customHeight="1" spans="1:2">
      <c r="A519" s="4" t="s">
        <v>1108</v>
      </c>
      <c r="B519" s="6">
        <v>0</v>
      </c>
    </row>
    <row r="520" ht="17.25" customHeight="1" spans="1:2">
      <c r="A520" s="4" t="s">
        <v>764</v>
      </c>
      <c r="B520" s="6">
        <v>0</v>
      </c>
    </row>
    <row r="521" ht="17.25" customHeight="1" spans="1:2">
      <c r="A521" s="4" t="s">
        <v>765</v>
      </c>
      <c r="B521" s="6">
        <v>0</v>
      </c>
    </row>
    <row r="522" ht="17.25" customHeight="1" spans="1:2">
      <c r="A522" s="4" t="s">
        <v>766</v>
      </c>
      <c r="B522" s="6">
        <v>0</v>
      </c>
    </row>
    <row r="523" ht="17.25" customHeight="1" spans="1:2">
      <c r="A523" s="4" t="s">
        <v>1109</v>
      </c>
      <c r="B523" s="6">
        <v>0</v>
      </c>
    </row>
    <row r="524" ht="17.25" customHeight="1" spans="1:2">
      <c r="A524" s="4" t="s">
        <v>1110</v>
      </c>
      <c r="B524" s="6">
        <v>0</v>
      </c>
    </row>
    <row r="525" ht="17.25" customHeight="1" spans="1:2">
      <c r="A525" s="4" t="s">
        <v>1111</v>
      </c>
      <c r="B525" s="6">
        <v>0</v>
      </c>
    </row>
    <row r="526" ht="17.25" customHeight="1" spans="1:2">
      <c r="A526" s="4" t="s">
        <v>1112</v>
      </c>
      <c r="B526" s="6">
        <v>0</v>
      </c>
    </row>
    <row r="527" ht="17.25" customHeight="1" spans="1:2">
      <c r="A527" s="4" t="s">
        <v>1113</v>
      </c>
      <c r="B527" s="6">
        <v>0</v>
      </c>
    </row>
    <row r="528" ht="17.25" customHeight="1" spans="1:2">
      <c r="A528" s="4" t="s">
        <v>764</v>
      </c>
      <c r="B528" s="6">
        <v>0</v>
      </c>
    </row>
    <row r="529" ht="17.25" customHeight="1" spans="1:2">
      <c r="A529" s="4" t="s">
        <v>765</v>
      </c>
      <c r="B529" s="6">
        <v>0</v>
      </c>
    </row>
    <row r="530" ht="17.25" customHeight="1" spans="1:2">
      <c r="A530" s="4" t="s">
        <v>766</v>
      </c>
      <c r="B530" s="6">
        <v>0</v>
      </c>
    </row>
    <row r="531" ht="17.25" customHeight="1" spans="1:2">
      <c r="A531" s="4" t="s">
        <v>1114</v>
      </c>
      <c r="B531" s="6">
        <v>0</v>
      </c>
    </row>
    <row r="532" ht="17.25" customHeight="1" spans="1:2">
      <c r="A532" s="4" t="s">
        <v>1115</v>
      </c>
      <c r="B532" s="6">
        <v>0</v>
      </c>
    </row>
    <row r="533" ht="17.25" customHeight="1" spans="1:2">
      <c r="A533" s="4" t="s">
        <v>1116</v>
      </c>
      <c r="B533" s="6">
        <v>0</v>
      </c>
    </row>
    <row r="534" ht="17.25" customHeight="1" spans="1:2">
      <c r="A534" s="4" t="s">
        <v>1117</v>
      </c>
      <c r="B534" s="6">
        <v>0</v>
      </c>
    </row>
    <row r="535" ht="17.25" customHeight="1" spans="1:2">
      <c r="A535" s="4" t="s">
        <v>1118</v>
      </c>
      <c r="B535" s="6">
        <v>0</v>
      </c>
    </row>
    <row r="536" ht="17.25" customHeight="1" spans="1:2">
      <c r="A536" s="4" t="s">
        <v>1119</v>
      </c>
      <c r="B536" s="6">
        <v>0</v>
      </c>
    </row>
    <row r="537" ht="17.25" customHeight="1" spans="1:2">
      <c r="A537" s="4" t="s">
        <v>1120</v>
      </c>
      <c r="B537" s="6">
        <v>0</v>
      </c>
    </row>
    <row r="538" ht="17.25" customHeight="1" spans="1:2">
      <c r="A538" s="4" t="s">
        <v>1121</v>
      </c>
      <c r="B538" s="6">
        <v>0</v>
      </c>
    </row>
    <row r="539" ht="17.25" customHeight="1" spans="1:2">
      <c r="A539" s="4" t="s">
        <v>764</v>
      </c>
      <c r="B539" s="6">
        <v>0</v>
      </c>
    </row>
    <row r="540" ht="17.25" customHeight="1" spans="1:2">
      <c r="A540" s="4" t="s">
        <v>765</v>
      </c>
      <c r="B540" s="6">
        <v>0</v>
      </c>
    </row>
    <row r="541" ht="17.25" customHeight="1" spans="1:2">
      <c r="A541" s="4" t="s">
        <v>766</v>
      </c>
      <c r="B541" s="6">
        <v>0</v>
      </c>
    </row>
    <row r="542" ht="17.25" customHeight="1" spans="1:2">
      <c r="A542" s="4" t="s">
        <v>1122</v>
      </c>
      <c r="B542" s="6">
        <v>0</v>
      </c>
    </row>
    <row r="543" ht="17.25" customHeight="1" spans="1:2">
      <c r="A543" s="4" t="s">
        <v>1123</v>
      </c>
      <c r="B543" s="6">
        <v>0</v>
      </c>
    </row>
    <row r="544" ht="17.25" customHeight="1" spans="1:2">
      <c r="A544" s="4" t="s">
        <v>1124</v>
      </c>
      <c r="B544" s="6">
        <v>0</v>
      </c>
    </row>
    <row r="545" ht="17.25" customHeight="1" spans="1:2">
      <c r="A545" s="4" t="s">
        <v>1125</v>
      </c>
      <c r="B545" s="6">
        <v>0</v>
      </c>
    </row>
    <row r="546" ht="17.25" customHeight="1" spans="1:2">
      <c r="A546" s="4" t="s">
        <v>1126</v>
      </c>
      <c r="B546" s="6">
        <v>0</v>
      </c>
    </row>
    <row r="547" ht="17.25" customHeight="1" spans="1:2">
      <c r="A547" s="4" t="s">
        <v>1127</v>
      </c>
      <c r="B547" s="6">
        <v>836</v>
      </c>
    </row>
    <row r="548" ht="17.25" customHeight="1" spans="1:2">
      <c r="A548" s="4" t="s">
        <v>764</v>
      </c>
      <c r="B548" s="6">
        <v>0</v>
      </c>
    </row>
    <row r="549" ht="17.25" customHeight="1" spans="1:2">
      <c r="A549" s="4" t="s">
        <v>765</v>
      </c>
      <c r="B549" s="6">
        <v>0</v>
      </c>
    </row>
    <row r="550" ht="17.25" customHeight="1" spans="1:2">
      <c r="A550" s="4" t="s">
        <v>766</v>
      </c>
      <c r="B550" s="6">
        <v>0</v>
      </c>
    </row>
    <row r="551" ht="17.25" customHeight="1" spans="1:2">
      <c r="A551" s="4" t="s">
        <v>1128</v>
      </c>
      <c r="B551" s="6">
        <v>0</v>
      </c>
    </row>
    <row r="552" ht="17.25" customHeight="1" spans="1:2">
      <c r="A552" s="4" t="s">
        <v>1129</v>
      </c>
      <c r="B552" s="6">
        <v>0</v>
      </c>
    </row>
    <row r="553" ht="17.25" customHeight="1" spans="1:2">
      <c r="A553" s="4" t="s">
        <v>1130</v>
      </c>
      <c r="B553" s="6">
        <v>0</v>
      </c>
    </row>
    <row r="554" ht="17.25" customHeight="1" spans="1:2">
      <c r="A554" s="4" t="s">
        <v>1131</v>
      </c>
      <c r="B554" s="6">
        <v>836</v>
      </c>
    </row>
    <row r="555" ht="17.25" customHeight="1" spans="1:2">
      <c r="A555" s="4" t="s">
        <v>1132</v>
      </c>
      <c r="B555" s="6">
        <v>31</v>
      </c>
    </row>
    <row r="556" ht="17.25" customHeight="1" spans="1:2">
      <c r="A556" s="4" t="s">
        <v>1133</v>
      </c>
      <c r="B556" s="6">
        <v>31</v>
      </c>
    </row>
    <row r="557" ht="17.25" customHeight="1" spans="1:2">
      <c r="A557" s="4" t="s">
        <v>1134</v>
      </c>
      <c r="B557" s="6">
        <v>0</v>
      </c>
    </row>
    <row r="558" ht="17.25" customHeight="1" spans="1:2">
      <c r="A558" s="4" t="s">
        <v>1135</v>
      </c>
      <c r="B558" s="6">
        <v>0</v>
      </c>
    </row>
    <row r="559" ht="17.25" customHeight="1" spans="1:2">
      <c r="A559" s="4" t="s">
        <v>1136</v>
      </c>
      <c r="B559" s="6">
        <v>56872</v>
      </c>
    </row>
    <row r="560" ht="17.25" customHeight="1" spans="1:2">
      <c r="A560" s="4" t="s">
        <v>1137</v>
      </c>
      <c r="B560" s="6">
        <v>2698</v>
      </c>
    </row>
    <row r="561" ht="17.25" customHeight="1" spans="1:2">
      <c r="A561" s="4" t="s">
        <v>764</v>
      </c>
      <c r="B561" s="6">
        <v>1085</v>
      </c>
    </row>
    <row r="562" ht="17.25" customHeight="1" spans="1:2">
      <c r="A562" s="4" t="s">
        <v>765</v>
      </c>
      <c r="B562" s="6">
        <v>0</v>
      </c>
    </row>
    <row r="563" ht="17.25" customHeight="1" spans="1:2">
      <c r="A563" s="4" t="s">
        <v>766</v>
      </c>
      <c r="B563" s="6">
        <v>0</v>
      </c>
    </row>
    <row r="564" ht="17.25" customHeight="1" spans="1:2">
      <c r="A564" s="4" t="s">
        <v>1138</v>
      </c>
      <c r="B564" s="6">
        <v>0</v>
      </c>
    </row>
    <row r="565" ht="17.25" customHeight="1" spans="1:2">
      <c r="A565" s="4" t="s">
        <v>1139</v>
      </c>
      <c r="B565" s="6">
        <v>0</v>
      </c>
    </row>
    <row r="566" ht="17.25" customHeight="1" spans="1:2">
      <c r="A566" s="4" t="s">
        <v>1140</v>
      </c>
      <c r="B566" s="6">
        <v>0</v>
      </c>
    </row>
    <row r="567" ht="17.25" customHeight="1" spans="1:2">
      <c r="A567" s="4" t="s">
        <v>1141</v>
      </c>
      <c r="B567" s="6">
        <v>0</v>
      </c>
    </row>
    <row r="568" ht="17.25" customHeight="1" spans="1:2">
      <c r="A568" s="4" t="s">
        <v>804</v>
      </c>
      <c r="B568" s="6">
        <v>0</v>
      </c>
    </row>
    <row r="569" ht="17.25" customHeight="1" spans="1:2">
      <c r="A569" s="4" t="s">
        <v>1142</v>
      </c>
      <c r="B569" s="6">
        <v>630</v>
      </c>
    </row>
    <row r="570" ht="17.25" customHeight="1" spans="1:2">
      <c r="A570" s="4" t="s">
        <v>1143</v>
      </c>
      <c r="B570" s="6">
        <v>0</v>
      </c>
    </row>
    <row r="571" ht="17.25" customHeight="1" spans="1:2">
      <c r="A571" s="4" t="s">
        <v>1144</v>
      </c>
      <c r="B571" s="6">
        <v>0</v>
      </c>
    </row>
    <row r="572" ht="17.25" customHeight="1" spans="1:2">
      <c r="A572" s="4" t="s">
        <v>1145</v>
      </c>
      <c r="B572" s="6">
        <v>0</v>
      </c>
    </row>
    <row r="573" ht="17.25" customHeight="1" spans="1:2">
      <c r="A573" s="4" t="s">
        <v>1146</v>
      </c>
      <c r="B573" s="6">
        <v>0</v>
      </c>
    </row>
    <row r="574" ht="17.25" customHeight="1" spans="1:2">
      <c r="A574" s="4" t="s">
        <v>1147</v>
      </c>
      <c r="B574" s="6">
        <v>0</v>
      </c>
    </row>
    <row r="575" ht="17.25" customHeight="1" spans="1:2">
      <c r="A575" s="4" t="s">
        <v>1148</v>
      </c>
      <c r="B575" s="6">
        <v>0</v>
      </c>
    </row>
    <row r="576" ht="17.25" customHeight="1" spans="1:2">
      <c r="A576" s="4" t="s">
        <v>1149</v>
      </c>
      <c r="B576" s="6">
        <v>0</v>
      </c>
    </row>
    <row r="577" ht="17.25" customHeight="1" spans="1:2">
      <c r="A577" s="4" t="s">
        <v>773</v>
      </c>
      <c r="B577" s="6">
        <v>0</v>
      </c>
    </row>
    <row r="578" ht="17.25" customHeight="1" spans="1:2">
      <c r="A578" s="4" t="s">
        <v>1150</v>
      </c>
      <c r="B578" s="6">
        <v>983</v>
      </c>
    </row>
    <row r="579" ht="17.25" customHeight="1" spans="1:2">
      <c r="A579" s="4" t="s">
        <v>1151</v>
      </c>
      <c r="B579" s="6">
        <v>1292</v>
      </c>
    </row>
    <row r="580" ht="17.25" customHeight="1" spans="1:2">
      <c r="A580" s="4" t="s">
        <v>764</v>
      </c>
      <c r="B580" s="6">
        <v>75</v>
      </c>
    </row>
    <row r="581" ht="17.25" customHeight="1" spans="1:2">
      <c r="A581" s="4" t="s">
        <v>765</v>
      </c>
      <c r="B581" s="6">
        <v>0</v>
      </c>
    </row>
    <row r="582" ht="17.25" customHeight="1" spans="1:2">
      <c r="A582" s="4" t="s">
        <v>766</v>
      </c>
      <c r="B582" s="6">
        <v>0</v>
      </c>
    </row>
    <row r="583" ht="17.25" customHeight="1" spans="1:2">
      <c r="A583" s="4" t="s">
        <v>1152</v>
      </c>
      <c r="B583" s="6">
        <v>0</v>
      </c>
    </row>
    <row r="584" ht="17.25" customHeight="1" spans="1:2">
      <c r="A584" s="4" t="s">
        <v>1153</v>
      </c>
      <c r="B584" s="6">
        <v>0</v>
      </c>
    </row>
    <row r="585" ht="17.25" customHeight="1" spans="1:2">
      <c r="A585" s="4" t="s">
        <v>1154</v>
      </c>
      <c r="B585" s="6">
        <v>0</v>
      </c>
    </row>
    <row r="586" ht="17.25" customHeight="1" spans="1:2">
      <c r="A586" s="4" t="s">
        <v>1155</v>
      </c>
      <c r="B586" s="6">
        <v>1217</v>
      </c>
    </row>
    <row r="587" ht="17.25" customHeight="1" spans="1:2">
      <c r="A587" s="4" t="s">
        <v>1156</v>
      </c>
      <c r="B587" s="6">
        <v>26431</v>
      </c>
    </row>
    <row r="588" ht="17.25" customHeight="1" spans="1:2">
      <c r="A588" s="4" t="s">
        <v>1157</v>
      </c>
      <c r="B588" s="6">
        <v>1990</v>
      </c>
    </row>
    <row r="589" ht="17.25" customHeight="1" spans="1:2">
      <c r="A589" s="4" t="s">
        <v>1158</v>
      </c>
      <c r="B589" s="6">
        <v>4420</v>
      </c>
    </row>
    <row r="590" ht="17.25" customHeight="1" spans="1:2">
      <c r="A590" s="4" t="s">
        <v>1159</v>
      </c>
      <c r="B590" s="6">
        <v>0</v>
      </c>
    </row>
    <row r="591" ht="17.25" customHeight="1" spans="1:2">
      <c r="A591" s="4" t="s">
        <v>1160</v>
      </c>
      <c r="B591" s="6">
        <v>5957</v>
      </c>
    </row>
    <row r="592" ht="17.25" customHeight="1" spans="1:2">
      <c r="A592" s="4" t="s">
        <v>1161</v>
      </c>
      <c r="B592" s="6">
        <v>32</v>
      </c>
    </row>
    <row r="593" ht="17.25" customHeight="1" spans="1:2">
      <c r="A593" s="4" t="s">
        <v>1162</v>
      </c>
      <c r="B593" s="6">
        <v>13510</v>
      </c>
    </row>
    <row r="594" ht="17.25" customHeight="1" spans="1:2">
      <c r="A594" s="4" t="s">
        <v>1163</v>
      </c>
      <c r="B594" s="6">
        <v>522</v>
      </c>
    </row>
    <row r="595" ht="17.25" customHeight="1" spans="1:2">
      <c r="A595" s="4" t="s">
        <v>1164</v>
      </c>
      <c r="B595" s="6">
        <v>0</v>
      </c>
    </row>
    <row r="596" ht="17.25" customHeight="1" spans="1:2">
      <c r="A596" s="4" t="s">
        <v>1165</v>
      </c>
      <c r="B596" s="6">
        <v>0</v>
      </c>
    </row>
    <row r="597" ht="17.25" customHeight="1" spans="1:2">
      <c r="A597" s="4" t="s">
        <v>1166</v>
      </c>
      <c r="B597" s="6">
        <v>0</v>
      </c>
    </row>
    <row r="598" ht="17.25" customHeight="1" spans="1:2">
      <c r="A598" s="4" t="s">
        <v>1167</v>
      </c>
      <c r="B598" s="6">
        <v>0</v>
      </c>
    </row>
    <row r="599" ht="17.25" customHeight="1" spans="1:2">
      <c r="A599" s="4" t="s">
        <v>1168</v>
      </c>
      <c r="B599" s="6">
        <v>0</v>
      </c>
    </row>
    <row r="600" ht="17.25" customHeight="1" spans="1:2">
      <c r="A600" s="4" t="s">
        <v>1169</v>
      </c>
      <c r="B600" s="6">
        <v>3145</v>
      </c>
    </row>
    <row r="601" ht="17.25" customHeight="1" spans="1:2">
      <c r="A601" s="4" t="s">
        <v>1170</v>
      </c>
      <c r="B601" s="6">
        <v>690</v>
      </c>
    </row>
    <row r="602" ht="17.25" customHeight="1" spans="1:2">
      <c r="A602" s="4" t="s">
        <v>1171</v>
      </c>
      <c r="B602" s="6">
        <v>0</v>
      </c>
    </row>
    <row r="603" ht="17.25" customHeight="1" spans="1:2">
      <c r="A603" s="4" t="s">
        <v>1172</v>
      </c>
      <c r="B603" s="6">
        <v>4</v>
      </c>
    </row>
    <row r="604" ht="17.25" customHeight="1" spans="1:2">
      <c r="A604" s="4" t="s">
        <v>1173</v>
      </c>
      <c r="B604" s="6">
        <v>948</v>
      </c>
    </row>
    <row r="605" ht="17.25" customHeight="1" spans="1:2">
      <c r="A605" s="4" t="s">
        <v>1174</v>
      </c>
      <c r="B605" s="6">
        <v>0</v>
      </c>
    </row>
    <row r="606" ht="17.25" customHeight="1" spans="1:2">
      <c r="A606" s="4" t="s">
        <v>1175</v>
      </c>
      <c r="B606" s="6">
        <v>0</v>
      </c>
    </row>
    <row r="607" ht="17.25" customHeight="1" spans="1:2">
      <c r="A607" s="4" t="s">
        <v>1176</v>
      </c>
      <c r="B607" s="6">
        <v>10</v>
      </c>
    </row>
    <row r="608" ht="17.25" customHeight="1" spans="1:2">
      <c r="A608" s="4" t="s">
        <v>1177</v>
      </c>
      <c r="B608" s="6">
        <v>0</v>
      </c>
    </row>
    <row r="609" ht="17.25" customHeight="1" spans="1:2">
      <c r="A609" s="4" t="s">
        <v>1178</v>
      </c>
      <c r="B609" s="6">
        <v>1493</v>
      </c>
    </row>
    <row r="610" ht="17.25" customHeight="1" spans="1:2">
      <c r="A610" s="4" t="s">
        <v>1179</v>
      </c>
      <c r="B610" s="6">
        <v>5181</v>
      </c>
    </row>
    <row r="611" ht="17.25" customHeight="1" spans="1:2">
      <c r="A611" s="4" t="s">
        <v>1180</v>
      </c>
      <c r="B611" s="6">
        <v>1154</v>
      </c>
    </row>
    <row r="612" ht="17.25" customHeight="1" spans="1:2">
      <c r="A612" s="4" t="s">
        <v>1181</v>
      </c>
      <c r="B612" s="6">
        <v>0</v>
      </c>
    </row>
    <row r="613" ht="17.25" customHeight="1" spans="1:2">
      <c r="A613" s="4" t="s">
        <v>1182</v>
      </c>
      <c r="B613" s="6">
        <v>0</v>
      </c>
    </row>
    <row r="614" ht="17.25" customHeight="1" spans="1:2">
      <c r="A614" s="4" t="s">
        <v>1183</v>
      </c>
      <c r="B614" s="6">
        <v>756</v>
      </c>
    </row>
    <row r="615" ht="17.25" customHeight="1" spans="1:2">
      <c r="A615" s="4" t="s">
        <v>1184</v>
      </c>
      <c r="B615" s="6">
        <v>422</v>
      </c>
    </row>
    <row r="616" ht="17.25" customHeight="1" spans="1:2">
      <c r="A616" s="4" t="s">
        <v>1185</v>
      </c>
      <c r="B616" s="6">
        <v>0</v>
      </c>
    </row>
    <row r="617" ht="17.25" customHeight="1" spans="1:2">
      <c r="A617" s="4" t="s">
        <v>1186</v>
      </c>
      <c r="B617" s="6">
        <v>0</v>
      </c>
    </row>
    <row r="618" ht="17.25" customHeight="1" spans="1:2">
      <c r="A618" s="4" t="s">
        <v>1187</v>
      </c>
      <c r="B618" s="6">
        <v>2849</v>
      </c>
    </row>
    <row r="619" ht="17.25" customHeight="1" spans="1:2">
      <c r="A619" s="4" t="s">
        <v>1188</v>
      </c>
      <c r="B619" s="6">
        <v>920</v>
      </c>
    </row>
    <row r="620" ht="17.25" customHeight="1" spans="1:2">
      <c r="A620" s="4" t="s">
        <v>1189</v>
      </c>
      <c r="B620" s="6">
        <v>263</v>
      </c>
    </row>
    <row r="621" ht="17.25" customHeight="1" spans="1:2">
      <c r="A621" s="4" t="s">
        <v>1190</v>
      </c>
      <c r="B621" s="6">
        <v>2</v>
      </c>
    </row>
    <row r="622" ht="17.25" customHeight="1" spans="1:2">
      <c r="A622" s="4" t="s">
        <v>1191</v>
      </c>
      <c r="B622" s="6">
        <v>206</v>
      </c>
    </row>
    <row r="623" ht="17.25" customHeight="1" spans="1:2">
      <c r="A623" s="4" t="s">
        <v>1192</v>
      </c>
      <c r="B623" s="6">
        <v>11</v>
      </c>
    </row>
    <row r="624" ht="17.25" customHeight="1" spans="1:2">
      <c r="A624" s="4" t="s">
        <v>1193</v>
      </c>
      <c r="B624" s="6">
        <v>61</v>
      </c>
    </row>
    <row r="625" ht="17.25" customHeight="1" spans="1:2">
      <c r="A625" s="4" t="s">
        <v>1194</v>
      </c>
      <c r="B625" s="6">
        <v>377</v>
      </c>
    </row>
    <row r="626" ht="17.25" customHeight="1" spans="1:2">
      <c r="A626" s="4" t="s">
        <v>1195</v>
      </c>
      <c r="B626" s="6">
        <v>1935</v>
      </c>
    </row>
    <row r="627" ht="17.25" customHeight="1" spans="1:2">
      <c r="A627" s="4" t="s">
        <v>1196</v>
      </c>
      <c r="B627" s="6">
        <v>596</v>
      </c>
    </row>
    <row r="628" ht="17.25" customHeight="1" spans="1:2">
      <c r="A628" s="4" t="s">
        <v>1197</v>
      </c>
      <c r="B628" s="6">
        <v>1339</v>
      </c>
    </row>
    <row r="629" ht="17.25" customHeight="1" spans="1:2">
      <c r="A629" s="4" t="s">
        <v>1198</v>
      </c>
      <c r="B629" s="6">
        <v>0</v>
      </c>
    </row>
    <row r="630" ht="17.25" customHeight="1" spans="1:2">
      <c r="A630" s="4" t="s">
        <v>1199</v>
      </c>
      <c r="B630" s="6">
        <v>0</v>
      </c>
    </row>
    <row r="631" ht="17.25" customHeight="1" spans="1:2">
      <c r="A631" s="4" t="s">
        <v>1200</v>
      </c>
      <c r="B631" s="6">
        <v>0</v>
      </c>
    </row>
    <row r="632" ht="17.25" customHeight="1" spans="1:2">
      <c r="A632" s="4" t="s">
        <v>1201</v>
      </c>
      <c r="B632" s="6">
        <v>0</v>
      </c>
    </row>
    <row r="633" ht="17.25" customHeight="1" spans="1:2">
      <c r="A633" s="4" t="s">
        <v>1202</v>
      </c>
      <c r="B633" s="6">
        <v>0</v>
      </c>
    </row>
    <row r="634" ht="17.25" customHeight="1" spans="1:2">
      <c r="A634" s="4" t="s">
        <v>1203</v>
      </c>
      <c r="B634" s="6">
        <v>1512</v>
      </c>
    </row>
    <row r="635" ht="17.25" customHeight="1" spans="1:2">
      <c r="A635" s="4" t="s">
        <v>764</v>
      </c>
      <c r="B635" s="6">
        <v>437</v>
      </c>
    </row>
    <row r="636" ht="17.25" customHeight="1" spans="1:2">
      <c r="A636" s="4" t="s">
        <v>765</v>
      </c>
      <c r="B636" s="6">
        <v>0</v>
      </c>
    </row>
    <row r="637" ht="17.25" customHeight="1" spans="1:2">
      <c r="A637" s="4" t="s">
        <v>766</v>
      </c>
      <c r="B637" s="6">
        <v>0</v>
      </c>
    </row>
    <row r="638" ht="17.25" customHeight="1" spans="1:2">
      <c r="A638" s="4" t="s">
        <v>1204</v>
      </c>
      <c r="B638" s="6">
        <v>0</v>
      </c>
    </row>
    <row r="639" ht="17.25" customHeight="1" spans="1:2">
      <c r="A639" s="4" t="s">
        <v>1205</v>
      </c>
      <c r="B639" s="6">
        <v>30</v>
      </c>
    </row>
    <row r="640" ht="17.25" customHeight="1" spans="1:2">
      <c r="A640" s="4" t="s">
        <v>1206</v>
      </c>
      <c r="B640" s="6">
        <v>0</v>
      </c>
    </row>
    <row r="641" ht="17.25" customHeight="1" spans="1:2">
      <c r="A641" s="4" t="s">
        <v>1207</v>
      </c>
      <c r="B641" s="6">
        <v>1024</v>
      </c>
    </row>
    <row r="642" ht="17.25" customHeight="1" spans="1:2">
      <c r="A642" s="4" t="s">
        <v>1208</v>
      </c>
      <c r="B642" s="6">
        <v>21</v>
      </c>
    </row>
    <row r="643" ht="17.25" customHeight="1" spans="1:2">
      <c r="A643" s="4" t="s">
        <v>1209</v>
      </c>
      <c r="B643" s="6">
        <v>0</v>
      </c>
    </row>
    <row r="644" ht="17.25" customHeight="1" spans="1:2">
      <c r="A644" s="4" t="s">
        <v>764</v>
      </c>
      <c r="B644" s="6">
        <v>0</v>
      </c>
    </row>
    <row r="645" ht="17.25" customHeight="1" spans="1:2">
      <c r="A645" s="4" t="s">
        <v>765</v>
      </c>
      <c r="B645" s="6">
        <v>0</v>
      </c>
    </row>
    <row r="646" ht="17.25" customHeight="1" spans="1:2">
      <c r="A646" s="4" t="s">
        <v>766</v>
      </c>
      <c r="B646" s="6">
        <v>0</v>
      </c>
    </row>
    <row r="647" ht="17.25" customHeight="1" spans="1:2">
      <c r="A647" s="4" t="s">
        <v>773</v>
      </c>
      <c r="B647" s="6">
        <v>0</v>
      </c>
    </row>
    <row r="648" ht="17.25" customHeight="1" spans="1:2">
      <c r="A648" s="4" t="s">
        <v>1210</v>
      </c>
      <c r="B648" s="6">
        <v>0</v>
      </c>
    </row>
    <row r="649" ht="17.25" customHeight="1" spans="1:2">
      <c r="A649" s="4" t="s">
        <v>1211</v>
      </c>
      <c r="B649" s="6">
        <v>5775</v>
      </c>
    </row>
    <row r="650" ht="17.25" customHeight="1" spans="1:2">
      <c r="A650" s="4" t="s">
        <v>1212</v>
      </c>
      <c r="B650" s="6">
        <v>386</v>
      </c>
    </row>
    <row r="651" ht="17.25" customHeight="1" spans="1:2">
      <c r="A651" s="4" t="s">
        <v>1213</v>
      </c>
      <c r="B651" s="6">
        <v>5389</v>
      </c>
    </row>
    <row r="652" ht="17.25" customHeight="1" spans="1:2">
      <c r="A652" s="4" t="s">
        <v>1214</v>
      </c>
      <c r="B652" s="6">
        <v>80</v>
      </c>
    </row>
    <row r="653" ht="17.25" customHeight="1" spans="1:2">
      <c r="A653" s="4" t="s">
        <v>1215</v>
      </c>
      <c r="B653" s="6">
        <v>80</v>
      </c>
    </row>
    <row r="654" ht="17.25" customHeight="1" spans="1:2">
      <c r="A654" s="4" t="s">
        <v>1216</v>
      </c>
      <c r="B654" s="6">
        <v>0</v>
      </c>
    </row>
    <row r="655" ht="17.25" customHeight="1" spans="1:2">
      <c r="A655" s="4" t="s">
        <v>1217</v>
      </c>
      <c r="B655" s="6">
        <v>3172</v>
      </c>
    </row>
    <row r="656" ht="17.25" customHeight="1" spans="1:2">
      <c r="A656" s="4" t="s">
        <v>1218</v>
      </c>
      <c r="B656" s="6">
        <v>26</v>
      </c>
    </row>
    <row r="657" ht="17.25" customHeight="1" spans="1:2">
      <c r="A657" s="4" t="s">
        <v>1219</v>
      </c>
      <c r="B657" s="6">
        <v>3146</v>
      </c>
    </row>
    <row r="658" ht="17.25" customHeight="1" spans="1:2">
      <c r="A658" s="4" t="s">
        <v>1220</v>
      </c>
      <c r="B658" s="6">
        <v>0</v>
      </c>
    </row>
    <row r="659" ht="17.25" customHeight="1" spans="1:2">
      <c r="A659" s="4" t="s">
        <v>1221</v>
      </c>
      <c r="B659" s="6">
        <v>0</v>
      </c>
    </row>
    <row r="660" ht="17.25" customHeight="1" spans="1:2">
      <c r="A660" s="4" t="s">
        <v>1222</v>
      </c>
      <c r="B660" s="6">
        <v>0</v>
      </c>
    </row>
    <row r="661" ht="17.25" customHeight="1" spans="1:2">
      <c r="A661" s="4" t="s">
        <v>1223</v>
      </c>
      <c r="B661" s="6">
        <v>0</v>
      </c>
    </row>
    <row r="662" ht="17.25" customHeight="1" spans="1:2">
      <c r="A662" s="4" t="s">
        <v>1224</v>
      </c>
      <c r="B662" s="6">
        <v>0</v>
      </c>
    </row>
    <row r="663" ht="17.25" customHeight="1" spans="1:2">
      <c r="A663" s="4" t="s">
        <v>1225</v>
      </c>
      <c r="B663" s="6">
        <v>0</v>
      </c>
    </row>
    <row r="664" ht="17.25" customHeight="1" spans="1:2">
      <c r="A664" s="4" t="s">
        <v>1226</v>
      </c>
      <c r="B664" s="6">
        <v>3118</v>
      </c>
    </row>
    <row r="665" ht="17.25" customHeight="1" spans="1:2">
      <c r="A665" s="4" t="s">
        <v>1227</v>
      </c>
      <c r="B665" s="6">
        <v>0</v>
      </c>
    </row>
    <row r="666" ht="17.25" customHeight="1" spans="1:2">
      <c r="A666" s="4" t="s">
        <v>1228</v>
      </c>
      <c r="B666" s="6">
        <v>3118</v>
      </c>
    </row>
    <row r="667" ht="17.25" customHeight="1" spans="1:2">
      <c r="A667" s="4" t="s">
        <v>1229</v>
      </c>
      <c r="B667" s="6">
        <v>0</v>
      </c>
    </row>
    <row r="668" ht="17.25" customHeight="1" spans="1:2">
      <c r="A668" s="4" t="s">
        <v>1230</v>
      </c>
      <c r="B668" s="6">
        <v>0</v>
      </c>
    </row>
    <row r="669" ht="17.25" customHeight="1" spans="1:2">
      <c r="A669" s="4" t="s">
        <v>1231</v>
      </c>
      <c r="B669" s="6">
        <v>0</v>
      </c>
    </row>
    <row r="670" ht="17.25" customHeight="1" spans="1:2">
      <c r="A670" s="4" t="s">
        <v>1232</v>
      </c>
      <c r="B670" s="6">
        <v>0</v>
      </c>
    </row>
    <row r="671" ht="17.25" customHeight="1" spans="1:2">
      <c r="A671" s="4" t="s">
        <v>1233</v>
      </c>
      <c r="B671" s="6">
        <v>0</v>
      </c>
    </row>
    <row r="672" ht="17.25" customHeight="1" spans="1:2">
      <c r="A672" s="4" t="s">
        <v>1234</v>
      </c>
      <c r="B672" s="6">
        <v>343</v>
      </c>
    </row>
    <row r="673" ht="17.25" customHeight="1" spans="1:2">
      <c r="A673" s="4" t="s">
        <v>764</v>
      </c>
      <c r="B673" s="6">
        <v>325</v>
      </c>
    </row>
    <row r="674" ht="17.25" customHeight="1" spans="1:2">
      <c r="A674" s="4" t="s">
        <v>765</v>
      </c>
      <c r="B674" s="6">
        <v>0</v>
      </c>
    </row>
    <row r="675" ht="17.25" customHeight="1" spans="1:2">
      <c r="A675" s="4" t="s">
        <v>766</v>
      </c>
      <c r="B675" s="6">
        <v>0</v>
      </c>
    </row>
    <row r="676" ht="17.25" customHeight="1" spans="1:2">
      <c r="A676" s="4" t="s">
        <v>1235</v>
      </c>
      <c r="B676" s="6">
        <v>18</v>
      </c>
    </row>
    <row r="677" ht="17.25" customHeight="1" spans="1:2">
      <c r="A677" s="4" t="s">
        <v>1236</v>
      </c>
      <c r="B677" s="6">
        <v>0</v>
      </c>
    </row>
    <row r="678" ht="17.25" customHeight="1" spans="1:2">
      <c r="A678" s="4" t="s">
        <v>804</v>
      </c>
      <c r="B678" s="6">
        <v>0</v>
      </c>
    </row>
    <row r="679" ht="17.25" customHeight="1" spans="1:2">
      <c r="A679" s="4" t="s">
        <v>773</v>
      </c>
      <c r="B679" s="6">
        <v>0</v>
      </c>
    </row>
    <row r="680" ht="17.25" customHeight="1" spans="1:2">
      <c r="A680" s="4" t="s">
        <v>1237</v>
      </c>
      <c r="B680" s="6">
        <v>0</v>
      </c>
    </row>
    <row r="681" ht="17.25" customHeight="1" spans="1:2">
      <c r="A681" s="4" t="s">
        <v>1238</v>
      </c>
      <c r="B681" s="6">
        <v>0</v>
      </c>
    </row>
    <row r="682" ht="17.25" customHeight="1" spans="1:2">
      <c r="A682" s="4" t="s">
        <v>1239</v>
      </c>
      <c r="B682" s="6">
        <v>0</v>
      </c>
    </row>
    <row r="683" ht="17.25" customHeight="1" spans="1:2">
      <c r="A683" s="4" t="s">
        <v>1240</v>
      </c>
      <c r="B683" s="6">
        <v>0</v>
      </c>
    </row>
    <row r="684" ht="17.25" customHeight="1" spans="1:2">
      <c r="A684" s="4" t="s">
        <v>1241</v>
      </c>
      <c r="B684" s="6">
        <v>1270</v>
      </c>
    </row>
    <row r="685" ht="17.25" customHeight="1" spans="1:2">
      <c r="A685" s="4" t="s">
        <v>1242</v>
      </c>
      <c r="B685" s="6">
        <v>1270</v>
      </c>
    </row>
    <row r="686" ht="17.25" customHeight="1" spans="1:2">
      <c r="A686" s="4" t="s">
        <v>1243</v>
      </c>
      <c r="B686" s="6">
        <v>31721</v>
      </c>
    </row>
    <row r="687" ht="17.25" customHeight="1" spans="1:2">
      <c r="A687" s="4" t="s">
        <v>1244</v>
      </c>
      <c r="B687" s="6">
        <v>1665</v>
      </c>
    </row>
    <row r="688" ht="17.25" customHeight="1" spans="1:2">
      <c r="A688" s="4" t="s">
        <v>764</v>
      </c>
      <c r="B688" s="6">
        <v>730</v>
      </c>
    </row>
    <row r="689" ht="17.25" customHeight="1" spans="1:2">
      <c r="A689" s="4" t="s">
        <v>765</v>
      </c>
      <c r="B689" s="6">
        <v>0</v>
      </c>
    </row>
    <row r="690" ht="17.25" customHeight="1" spans="1:2">
      <c r="A690" s="4" t="s">
        <v>766</v>
      </c>
      <c r="B690" s="6">
        <v>0</v>
      </c>
    </row>
    <row r="691" ht="17.25" customHeight="1" spans="1:2">
      <c r="A691" s="4" t="s">
        <v>1245</v>
      </c>
      <c r="B691" s="6">
        <v>935</v>
      </c>
    </row>
    <row r="692" ht="17.25" customHeight="1" spans="1:2">
      <c r="A692" s="4" t="s">
        <v>1246</v>
      </c>
      <c r="B692" s="6">
        <v>687</v>
      </c>
    </row>
    <row r="693" ht="17.25" customHeight="1" spans="1:2">
      <c r="A693" s="4" t="s">
        <v>1247</v>
      </c>
      <c r="B693" s="6">
        <v>100</v>
      </c>
    </row>
    <row r="694" ht="17.25" customHeight="1" spans="1:2">
      <c r="A694" s="4" t="s">
        <v>1248</v>
      </c>
      <c r="B694" s="6">
        <v>200</v>
      </c>
    </row>
    <row r="695" ht="17.25" customHeight="1" spans="1:2">
      <c r="A695" s="4" t="s">
        <v>1249</v>
      </c>
      <c r="B695" s="6">
        <v>0</v>
      </c>
    </row>
    <row r="696" ht="17.25" customHeight="1" spans="1:2">
      <c r="A696" s="4" t="s">
        <v>1250</v>
      </c>
      <c r="B696" s="6">
        <v>0</v>
      </c>
    </row>
    <row r="697" ht="17.25" customHeight="1" spans="1:2">
      <c r="A697" s="4" t="s">
        <v>1251</v>
      </c>
      <c r="B697" s="6">
        <v>0</v>
      </c>
    </row>
    <row r="698" ht="17.25" customHeight="1" spans="1:2">
      <c r="A698" s="4" t="s">
        <v>1252</v>
      </c>
      <c r="B698" s="6">
        <v>304</v>
      </c>
    </row>
    <row r="699" ht="17.25" customHeight="1" spans="1:2">
      <c r="A699" s="4" t="s">
        <v>1253</v>
      </c>
      <c r="B699" s="6">
        <v>0</v>
      </c>
    </row>
    <row r="700" ht="17.25" customHeight="1" spans="1:2">
      <c r="A700" s="4" t="s">
        <v>1254</v>
      </c>
      <c r="B700" s="6">
        <v>0</v>
      </c>
    </row>
    <row r="701" ht="17.25" customHeight="1" spans="1:2">
      <c r="A701" s="4" t="s">
        <v>1255</v>
      </c>
      <c r="B701" s="6">
        <v>0</v>
      </c>
    </row>
    <row r="702" ht="17.25" customHeight="1" spans="1:2">
      <c r="A702" s="4" t="s">
        <v>1256</v>
      </c>
      <c r="B702" s="6">
        <v>0</v>
      </c>
    </row>
    <row r="703" ht="17.25" customHeight="1" spans="1:2">
      <c r="A703" s="4" t="s">
        <v>1257</v>
      </c>
      <c r="B703" s="6">
        <v>0</v>
      </c>
    </row>
    <row r="704" ht="17.25" customHeight="1" spans="1:2">
      <c r="A704" s="4" t="s">
        <v>1258</v>
      </c>
      <c r="B704" s="6">
        <v>0</v>
      </c>
    </row>
    <row r="705" ht="17.25" customHeight="1" spans="1:2">
      <c r="A705" s="4" t="s">
        <v>1259</v>
      </c>
      <c r="B705" s="6">
        <v>0</v>
      </c>
    </row>
    <row r="706" ht="17.25" customHeight="1" spans="1:2">
      <c r="A706" s="4" t="s">
        <v>1260</v>
      </c>
      <c r="B706" s="6">
        <v>83</v>
      </c>
    </row>
    <row r="707" ht="17.25" customHeight="1" spans="1:2">
      <c r="A707" s="4" t="s">
        <v>1261</v>
      </c>
      <c r="B707" s="6">
        <v>376</v>
      </c>
    </row>
    <row r="708" ht="17.25" customHeight="1" spans="1:2">
      <c r="A708" s="4" t="s">
        <v>1262</v>
      </c>
      <c r="B708" s="6">
        <v>0</v>
      </c>
    </row>
    <row r="709" ht="17.25" customHeight="1" spans="1:2">
      <c r="A709" s="4" t="s">
        <v>1263</v>
      </c>
      <c r="B709" s="6">
        <v>0</v>
      </c>
    </row>
    <row r="710" ht="17.25" customHeight="1" spans="1:2">
      <c r="A710" s="4" t="s">
        <v>1264</v>
      </c>
      <c r="B710" s="6">
        <v>376</v>
      </c>
    </row>
    <row r="711" ht="17.25" customHeight="1" spans="1:2">
      <c r="A711" s="4" t="s">
        <v>1265</v>
      </c>
      <c r="B711" s="6">
        <v>9790</v>
      </c>
    </row>
    <row r="712" ht="17.25" customHeight="1" spans="1:2">
      <c r="A712" s="4" t="s">
        <v>1266</v>
      </c>
      <c r="B712" s="6">
        <v>1700</v>
      </c>
    </row>
    <row r="713" ht="17.25" customHeight="1" spans="1:2">
      <c r="A713" s="4" t="s">
        <v>1267</v>
      </c>
      <c r="B713" s="6">
        <v>0</v>
      </c>
    </row>
    <row r="714" ht="17.25" customHeight="1" spans="1:2">
      <c r="A714" s="4" t="s">
        <v>1268</v>
      </c>
      <c r="B714" s="6">
        <v>447</v>
      </c>
    </row>
    <row r="715" ht="17.25" customHeight="1" spans="1:2">
      <c r="A715" s="4" t="s">
        <v>1269</v>
      </c>
      <c r="B715" s="6">
        <v>0</v>
      </c>
    </row>
    <row r="716" ht="17.25" customHeight="1" spans="1:2">
      <c r="A716" s="4" t="s">
        <v>1270</v>
      </c>
      <c r="B716" s="6">
        <v>0</v>
      </c>
    </row>
    <row r="717" ht="17.25" customHeight="1" spans="1:2">
      <c r="A717" s="4" t="s">
        <v>1271</v>
      </c>
      <c r="B717" s="6">
        <v>0</v>
      </c>
    </row>
    <row r="718" ht="17.25" customHeight="1" spans="1:2">
      <c r="A718" s="4" t="s">
        <v>1272</v>
      </c>
      <c r="B718" s="6">
        <v>0</v>
      </c>
    </row>
    <row r="719" ht="17.25" customHeight="1" spans="1:2">
      <c r="A719" s="4" t="s">
        <v>1273</v>
      </c>
      <c r="B719" s="6">
        <v>5239</v>
      </c>
    </row>
    <row r="720" ht="17.25" customHeight="1" spans="1:2">
      <c r="A720" s="4" t="s">
        <v>1274</v>
      </c>
      <c r="B720" s="6">
        <v>1450</v>
      </c>
    </row>
    <row r="721" ht="17.25" customHeight="1" spans="1:2">
      <c r="A721" s="4" t="s">
        <v>1275</v>
      </c>
      <c r="B721" s="6">
        <v>0</v>
      </c>
    </row>
    <row r="722" ht="17.25" customHeight="1" spans="1:2">
      <c r="A722" s="4" t="s">
        <v>1276</v>
      </c>
      <c r="B722" s="6">
        <v>954</v>
      </c>
    </row>
    <row r="723" ht="17.25" customHeight="1" spans="1:2">
      <c r="A723" s="4" t="s">
        <v>1277</v>
      </c>
      <c r="B723" s="6">
        <v>4039</v>
      </c>
    </row>
    <row r="724" ht="17.25" customHeight="1" spans="1:2">
      <c r="A724" s="4" t="s">
        <v>1278</v>
      </c>
      <c r="B724" s="6">
        <v>0</v>
      </c>
    </row>
    <row r="725" ht="17.25" customHeight="1" spans="1:2">
      <c r="A725" s="4" t="s">
        <v>1279</v>
      </c>
      <c r="B725" s="6">
        <v>3896</v>
      </c>
    </row>
    <row r="726" ht="17.25" customHeight="1" spans="1:2">
      <c r="A726" s="4" t="s">
        <v>1280</v>
      </c>
      <c r="B726" s="6">
        <v>143</v>
      </c>
    </row>
    <row r="727" ht="17.25" customHeight="1" spans="1:2">
      <c r="A727" s="4" t="s">
        <v>1281</v>
      </c>
      <c r="B727" s="6">
        <v>7407</v>
      </c>
    </row>
    <row r="728" ht="17.25" customHeight="1" spans="1:2">
      <c r="A728" s="4" t="s">
        <v>1282</v>
      </c>
      <c r="B728" s="6">
        <v>1047</v>
      </c>
    </row>
    <row r="729" ht="17.25" customHeight="1" spans="1:2">
      <c r="A729" s="4" t="s">
        <v>1283</v>
      </c>
      <c r="B729" s="6">
        <v>5913</v>
      </c>
    </row>
    <row r="730" ht="17.25" customHeight="1" spans="1:2">
      <c r="A730" s="4" t="s">
        <v>1284</v>
      </c>
      <c r="B730" s="6">
        <v>447</v>
      </c>
    </row>
    <row r="731" ht="17.25" customHeight="1" spans="1:2">
      <c r="A731" s="4" t="s">
        <v>1285</v>
      </c>
      <c r="B731" s="6">
        <v>0</v>
      </c>
    </row>
    <row r="732" ht="17.25" customHeight="1" spans="1:2">
      <c r="A732" s="4" t="s">
        <v>1286</v>
      </c>
      <c r="B732" s="6">
        <v>4974</v>
      </c>
    </row>
    <row r="733" ht="17.25" customHeight="1" spans="1:2">
      <c r="A733" s="4" t="s">
        <v>1287</v>
      </c>
      <c r="B733" s="6">
        <v>0</v>
      </c>
    </row>
    <row r="734" ht="17.25" customHeight="1" spans="1:2">
      <c r="A734" s="4" t="s">
        <v>1288</v>
      </c>
      <c r="B734" s="6">
        <v>4974</v>
      </c>
    </row>
    <row r="735" ht="17.25" customHeight="1" spans="1:2">
      <c r="A735" s="4" t="s">
        <v>1289</v>
      </c>
      <c r="B735" s="6">
        <v>0</v>
      </c>
    </row>
    <row r="736" ht="17.25" customHeight="1" spans="1:2">
      <c r="A736" s="4" t="s">
        <v>1290</v>
      </c>
      <c r="B736" s="6">
        <v>1505</v>
      </c>
    </row>
    <row r="737" ht="17.25" customHeight="1" spans="1:2">
      <c r="A737" s="4" t="s">
        <v>1291</v>
      </c>
      <c r="B737" s="6">
        <v>721</v>
      </c>
    </row>
    <row r="738" ht="17.25" customHeight="1" spans="1:2">
      <c r="A738" s="4" t="s">
        <v>1292</v>
      </c>
      <c r="B738" s="6">
        <v>784</v>
      </c>
    </row>
    <row r="739" ht="17.25" customHeight="1" spans="1:2">
      <c r="A739" s="4" t="s">
        <v>1293</v>
      </c>
      <c r="B739" s="6">
        <v>0</v>
      </c>
    </row>
    <row r="740" ht="17.25" customHeight="1" spans="1:2">
      <c r="A740" s="4" t="s">
        <v>1294</v>
      </c>
      <c r="B740" s="6">
        <v>124</v>
      </c>
    </row>
    <row r="741" ht="17.25" customHeight="1" spans="1:2">
      <c r="A741" s="4" t="s">
        <v>1295</v>
      </c>
      <c r="B741" s="6">
        <v>124</v>
      </c>
    </row>
    <row r="742" ht="17.25" customHeight="1" spans="1:2">
      <c r="A742" s="4" t="s">
        <v>1296</v>
      </c>
      <c r="B742" s="6">
        <v>0</v>
      </c>
    </row>
    <row r="743" ht="17.25" customHeight="1" spans="1:2">
      <c r="A743" s="4" t="s">
        <v>1297</v>
      </c>
      <c r="B743" s="6">
        <v>625</v>
      </c>
    </row>
    <row r="744" ht="17.25" customHeight="1" spans="1:2">
      <c r="A744" s="4" t="s">
        <v>764</v>
      </c>
      <c r="B744" s="6">
        <v>83</v>
      </c>
    </row>
    <row r="745" ht="17.25" customHeight="1" spans="1:2">
      <c r="A745" s="4" t="s">
        <v>765</v>
      </c>
      <c r="B745" s="6">
        <v>0</v>
      </c>
    </row>
    <row r="746" ht="17.25" customHeight="1" spans="1:2">
      <c r="A746" s="4" t="s">
        <v>766</v>
      </c>
      <c r="B746" s="6">
        <v>0</v>
      </c>
    </row>
    <row r="747" ht="17.25" customHeight="1" spans="1:2">
      <c r="A747" s="4" t="s">
        <v>804</v>
      </c>
      <c r="B747" s="6">
        <v>0</v>
      </c>
    </row>
    <row r="748" ht="17.25" customHeight="1" spans="1:2">
      <c r="A748" s="4" t="s">
        <v>1298</v>
      </c>
      <c r="B748" s="6">
        <v>0</v>
      </c>
    </row>
    <row r="749" ht="17.25" customHeight="1" spans="1:2">
      <c r="A749" s="4" t="s">
        <v>1299</v>
      </c>
      <c r="B749" s="6">
        <v>0</v>
      </c>
    </row>
    <row r="750" ht="17.25" customHeight="1" spans="1:2">
      <c r="A750" s="4" t="s">
        <v>773</v>
      </c>
      <c r="B750" s="6">
        <v>0</v>
      </c>
    </row>
    <row r="751" ht="17.25" customHeight="1" spans="1:2">
      <c r="A751" s="4" t="s">
        <v>1300</v>
      </c>
      <c r="B751" s="6">
        <v>542</v>
      </c>
    </row>
    <row r="752" ht="17.25" customHeight="1" spans="1:2">
      <c r="A752" s="4" t="s">
        <v>1301</v>
      </c>
      <c r="B752" s="6">
        <v>0</v>
      </c>
    </row>
    <row r="753" ht="17.25" customHeight="1" spans="1:2">
      <c r="A753" s="4" t="s">
        <v>1302</v>
      </c>
      <c r="B753" s="6">
        <v>0</v>
      </c>
    </row>
    <row r="754" ht="17.25" customHeight="1" spans="1:2">
      <c r="A754" s="4" t="s">
        <v>1303</v>
      </c>
      <c r="B754" s="6">
        <v>5</v>
      </c>
    </row>
    <row r="755" ht="17.25" customHeight="1" spans="1:2">
      <c r="A755" s="4" t="s">
        <v>764</v>
      </c>
      <c r="B755" s="6">
        <v>0</v>
      </c>
    </row>
    <row r="756" ht="17.25" customHeight="1" spans="1:2">
      <c r="A756" s="4" t="s">
        <v>765</v>
      </c>
      <c r="B756" s="6">
        <v>0</v>
      </c>
    </row>
    <row r="757" ht="17.25" customHeight="1" spans="1:2">
      <c r="A757" s="4" t="s">
        <v>766</v>
      </c>
      <c r="B757" s="6">
        <v>0</v>
      </c>
    </row>
    <row r="758" ht="17.25" customHeight="1" spans="1:2">
      <c r="A758" s="4" t="s">
        <v>1304</v>
      </c>
      <c r="B758" s="6">
        <v>5</v>
      </c>
    </row>
    <row r="759" ht="17.25" customHeight="1" spans="1:2">
      <c r="A759" s="4" t="s">
        <v>1305</v>
      </c>
      <c r="B759" s="6">
        <v>0</v>
      </c>
    </row>
    <row r="760" ht="17.25" customHeight="1" spans="1:2">
      <c r="A760" s="4" t="s">
        <v>1306</v>
      </c>
      <c r="B760" s="6">
        <v>0</v>
      </c>
    </row>
    <row r="761" ht="17.25" customHeight="1" spans="1:2">
      <c r="A761" s="4" t="s">
        <v>764</v>
      </c>
      <c r="B761" s="6">
        <v>0</v>
      </c>
    </row>
    <row r="762" ht="17.25" customHeight="1" spans="1:2">
      <c r="A762" s="4" t="s">
        <v>765</v>
      </c>
      <c r="B762" s="6">
        <v>0</v>
      </c>
    </row>
    <row r="763" ht="17.25" customHeight="1" spans="1:2">
      <c r="A763" s="4" t="s">
        <v>766</v>
      </c>
      <c r="B763" s="6">
        <v>0</v>
      </c>
    </row>
    <row r="764" ht="17.25" customHeight="1" spans="1:2">
      <c r="A764" s="4" t="s">
        <v>1307</v>
      </c>
      <c r="B764" s="6">
        <v>0</v>
      </c>
    </row>
    <row r="765" ht="17.25" customHeight="1" spans="1:2">
      <c r="A765" s="4" t="s">
        <v>1308</v>
      </c>
      <c r="B765" s="6">
        <v>524</v>
      </c>
    </row>
    <row r="766" ht="17.25" customHeight="1" spans="1:2">
      <c r="A766" s="4" t="s">
        <v>1309</v>
      </c>
      <c r="B766" s="6">
        <v>524</v>
      </c>
    </row>
    <row r="767" ht="17.25" customHeight="1" spans="1:2">
      <c r="A767" s="4" t="s">
        <v>1310</v>
      </c>
      <c r="B767" s="6">
        <v>2136</v>
      </c>
    </row>
    <row r="768" ht="17.25" customHeight="1" spans="1:2">
      <c r="A768" s="4" t="s">
        <v>1311</v>
      </c>
      <c r="B768" s="6">
        <v>128</v>
      </c>
    </row>
    <row r="769" ht="17.25" customHeight="1" spans="1:2">
      <c r="A769" s="4" t="s">
        <v>764</v>
      </c>
      <c r="B769" s="6">
        <v>0</v>
      </c>
    </row>
    <row r="770" ht="17.25" customHeight="1" spans="1:2">
      <c r="A770" s="4" t="s">
        <v>765</v>
      </c>
      <c r="B770" s="6">
        <v>0</v>
      </c>
    </row>
    <row r="771" ht="17.25" customHeight="1" spans="1:2">
      <c r="A771" s="4" t="s">
        <v>766</v>
      </c>
      <c r="B771" s="6">
        <v>0</v>
      </c>
    </row>
    <row r="772" ht="17.25" customHeight="1" spans="1:2">
      <c r="A772" s="4" t="s">
        <v>1312</v>
      </c>
      <c r="B772" s="6">
        <v>0</v>
      </c>
    </row>
    <row r="773" ht="17.25" customHeight="1" spans="1:2">
      <c r="A773" s="4" t="s">
        <v>1313</v>
      </c>
      <c r="B773" s="6">
        <v>0</v>
      </c>
    </row>
    <row r="774" ht="17.25" customHeight="1" spans="1:2">
      <c r="A774" s="4" t="s">
        <v>1314</v>
      </c>
      <c r="B774" s="6">
        <v>0</v>
      </c>
    </row>
    <row r="775" ht="17.25" customHeight="1" spans="1:2">
      <c r="A775" s="4" t="s">
        <v>1315</v>
      </c>
      <c r="B775" s="6">
        <v>0</v>
      </c>
    </row>
    <row r="776" ht="17.25" customHeight="1" spans="1:2">
      <c r="A776" s="4" t="s">
        <v>1316</v>
      </c>
      <c r="B776" s="6">
        <v>0</v>
      </c>
    </row>
    <row r="777" ht="17.25" customHeight="1" spans="1:2">
      <c r="A777" s="4" t="s">
        <v>1317</v>
      </c>
      <c r="B777" s="6">
        <v>128</v>
      </c>
    </row>
    <row r="778" ht="17.25" customHeight="1" spans="1:2">
      <c r="A778" s="4" t="s">
        <v>1318</v>
      </c>
      <c r="B778" s="6">
        <v>0</v>
      </c>
    </row>
    <row r="779" ht="17.25" customHeight="1" spans="1:2">
      <c r="A779" s="4" t="s">
        <v>1319</v>
      </c>
      <c r="B779" s="6">
        <v>0</v>
      </c>
    </row>
    <row r="780" ht="17.25" customHeight="1" spans="1:2">
      <c r="A780" s="4" t="s">
        <v>1320</v>
      </c>
      <c r="B780" s="6">
        <v>0</v>
      </c>
    </row>
    <row r="781" ht="17.25" customHeight="1" spans="1:2">
      <c r="A781" s="4" t="s">
        <v>1321</v>
      </c>
      <c r="B781" s="6">
        <v>0</v>
      </c>
    </row>
    <row r="782" ht="17.25" customHeight="1" spans="1:2">
      <c r="A782" s="4" t="s">
        <v>1322</v>
      </c>
      <c r="B782" s="6">
        <v>1835</v>
      </c>
    </row>
    <row r="783" ht="17.25" customHeight="1" spans="1:2">
      <c r="A783" s="4" t="s">
        <v>1323</v>
      </c>
      <c r="B783" s="6">
        <v>686</v>
      </c>
    </row>
    <row r="784" ht="17.25" customHeight="1" spans="1:2">
      <c r="A784" s="4" t="s">
        <v>1324</v>
      </c>
      <c r="B784" s="6">
        <v>739</v>
      </c>
    </row>
    <row r="785" ht="17.25" customHeight="1" spans="1:2">
      <c r="A785" s="4" t="s">
        <v>1325</v>
      </c>
      <c r="B785" s="6">
        <v>0</v>
      </c>
    </row>
    <row r="786" ht="17.25" customHeight="1" spans="1:2">
      <c r="A786" s="4" t="s">
        <v>1326</v>
      </c>
      <c r="B786" s="6">
        <v>0</v>
      </c>
    </row>
    <row r="787" ht="17.25" customHeight="1" spans="1:2">
      <c r="A787" s="4" t="s">
        <v>1327</v>
      </c>
      <c r="B787" s="6">
        <v>0</v>
      </c>
    </row>
    <row r="788" ht="17.25" customHeight="1" spans="1:2">
      <c r="A788" s="4" t="s">
        <v>1328</v>
      </c>
      <c r="B788" s="6">
        <v>0</v>
      </c>
    </row>
    <row r="789" ht="17.25" customHeight="1" spans="1:2">
      <c r="A789" s="4" t="s">
        <v>1329</v>
      </c>
      <c r="B789" s="6">
        <v>0</v>
      </c>
    </row>
    <row r="790" ht="17.25" customHeight="1" spans="1:2">
      <c r="A790" s="4" t="s">
        <v>1330</v>
      </c>
      <c r="B790" s="6">
        <v>410</v>
      </c>
    </row>
    <row r="791" ht="17.25" customHeight="1" spans="1:2">
      <c r="A791" s="4" t="s">
        <v>1331</v>
      </c>
      <c r="B791" s="6">
        <v>0</v>
      </c>
    </row>
    <row r="792" ht="17.25" customHeight="1" spans="1:2">
      <c r="A792" s="4" t="s">
        <v>1332</v>
      </c>
      <c r="B792" s="6">
        <v>0</v>
      </c>
    </row>
    <row r="793" ht="17.25" customHeight="1" spans="1:2">
      <c r="A793" s="4" t="s">
        <v>1333</v>
      </c>
      <c r="B793" s="6">
        <v>0</v>
      </c>
    </row>
    <row r="794" ht="17.25" customHeight="1" spans="1:2">
      <c r="A794" s="4" t="s">
        <v>1334</v>
      </c>
      <c r="B794" s="6">
        <v>0</v>
      </c>
    </row>
    <row r="795" ht="17.25" customHeight="1" spans="1:2">
      <c r="A795" s="4" t="s">
        <v>1335</v>
      </c>
      <c r="B795" s="6">
        <v>0</v>
      </c>
    </row>
    <row r="796" ht="17.25" customHeight="1" spans="1:2">
      <c r="A796" s="4" t="s">
        <v>1336</v>
      </c>
      <c r="B796" s="6">
        <v>0</v>
      </c>
    </row>
    <row r="797" ht="17.25" customHeight="1" spans="1:2">
      <c r="A797" s="4" t="s">
        <v>1337</v>
      </c>
      <c r="B797" s="6">
        <v>0</v>
      </c>
    </row>
    <row r="798" ht="17.25" customHeight="1" spans="1:2">
      <c r="A798" s="4" t="s">
        <v>1338</v>
      </c>
      <c r="B798" s="6">
        <v>0</v>
      </c>
    </row>
    <row r="799" ht="17.25" customHeight="1" spans="1:2">
      <c r="A799" s="4" t="s">
        <v>1339</v>
      </c>
      <c r="B799" s="6">
        <v>0</v>
      </c>
    </row>
    <row r="800" ht="17.25" customHeight="1" spans="1:2">
      <c r="A800" s="4" t="s">
        <v>1340</v>
      </c>
      <c r="B800" s="6">
        <v>0</v>
      </c>
    </row>
    <row r="801" ht="17.25" customHeight="1" spans="1:2">
      <c r="A801" s="4" t="s">
        <v>1341</v>
      </c>
      <c r="B801" s="6">
        <v>0</v>
      </c>
    </row>
    <row r="802" ht="17.25" customHeight="1" spans="1:2">
      <c r="A802" s="4" t="s">
        <v>1342</v>
      </c>
      <c r="B802" s="6">
        <v>0</v>
      </c>
    </row>
    <row r="803" ht="17.25" customHeight="1" spans="1:2">
      <c r="A803" s="4" t="s">
        <v>1343</v>
      </c>
      <c r="B803" s="6">
        <v>0</v>
      </c>
    </row>
    <row r="804" ht="17.25" customHeight="1" spans="1:2">
      <c r="A804" s="4" t="s">
        <v>1344</v>
      </c>
      <c r="B804" s="6">
        <v>0</v>
      </c>
    </row>
    <row r="805" ht="17.25" customHeight="1" spans="1:2">
      <c r="A805" s="4" t="s">
        <v>1345</v>
      </c>
      <c r="B805" s="6">
        <v>0</v>
      </c>
    </row>
    <row r="806" ht="17.25" customHeight="1" spans="1:2">
      <c r="A806" s="4" t="s">
        <v>1346</v>
      </c>
      <c r="B806" s="6">
        <v>0</v>
      </c>
    </row>
    <row r="807" ht="17.25" customHeight="1" spans="1:2">
      <c r="A807" s="4" t="s">
        <v>1347</v>
      </c>
      <c r="B807" s="6">
        <v>0</v>
      </c>
    </row>
    <row r="808" ht="17.25" customHeight="1" spans="1:2">
      <c r="A808" s="4" t="s">
        <v>1348</v>
      </c>
      <c r="B808" s="6">
        <v>0</v>
      </c>
    </row>
    <row r="809" ht="17.25" customHeight="1" spans="1:2">
      <c r="A809" s="4" t="s">
        <v>1349</v>
      </c>
      <c r="B809" s="6">
        <v>0</v>
      </c>
    </row>
    <row r="810" ht="17.25" customHeight="1" spans="1:2">
      <c r="A810" s="4" t="s">
        <v>1350</v>
      </c>
      <c r="B810" s="6">
        <v>0</v>
      </c>
    </row>
    <row r="811" ht="17.25" customHeight="1" spans="1:2">
      <c r="A811" s="4" t="s">
        <v>1351</v>
      </c>
      <c r="B811" s="6">
        <v>0</v>
      </c>
    </row>
    <row r="812" ht="17.25" customHeight="1" spans="1:2">
      <c r="A812" s="4" t="s">
        <v>1352</v>
      </c>
      <c r="B812" s="6">
        <v>0</v>
      </c>
    </row>
    <row r="813" ht="17.25" customHeight="1" spans="1:2">
      <c r="A813" s="4" t="s">
        <v>1353</v>
      </c>
      <c r="B813" s="6">
        <v>173</v>
      </c>
    </row>
    <row r="814" ht="17.25" customHeight="1" spans="1:2">
      <c r="A814" s="4" t="s">
        <v>1354</v>
      </c>
      <c r="B814" s="6">
        <v>173</v>
      </c>
    </row>
    <row r="815" ht="17.25" customHeight="1" spans="1:2">
      <c r="A815" s="4" t="s">
        <v>1355</v>
      </c>
      <c r="B815" s="6">
        <v>0</v>
      </c>
    </row>
    <row r="816" ht="17.25" customHeight="1" spans="1:2">
      <c r="A816" s="4" t="s">
        <v>1356</v>
      </c>
      <c r="B816" s="6">
        <v>0</v>
      </c>
    </row>
    <row r="817" ht="17.25" customHeight="1" spans="1:2">
      <c r="A817" s="4" t="s">
        <v>1357</v>
      </c>
      <c r="B817" s="6">
        <v>0</v>
      </c>
    </row>
    <row r="818" ht="17.25" customHeight="1" spans="1:2">
      <c r="A818" s="4" t="s">
        <v>1358</v>
      </c>
      <c r="B818" s="6">
        <v>0</v>
      </c>
    </row>
    <row r="819" ht="17.25" customHeight="1" spans="1:2">
      <c r="A819" s="4" t="s">
        <v>1359</v>
      </c>
      <c r="B819" s="6">
        <v>0</v>
      </c>
    </row>
    <row r="820" ht="17.25" customHeight="1" spans="1:2">
      <c r="A820" s="4" t="s">
        <v>1360</v>
      </c>
      <c r="B820" s="6">
        <v>0</v>
      </c>
    </row>
    <row r="821" ht="17.25" customHeight="1" spans="1:2">
      <c r="A821" s="4" t="s">
        <v>1361</v>
      </c>
      <c r="B821" s="6">
        <v>0</v>
      </c>
    </row>
    <row r="822" ht="17.25" customHeight="1" spans="1:2">
      <c r="A822" s="4" t="s">
        <v>1362</v>
      </c>
      <c r="B822" s="6">
        <v>0</v>
      </c>
    </row>
    <row r="823" ht="17.25" customHeight="1" spans="1:2">
      <c r="A823" s="4" t="s">
        <v>1363</v>
      </c>
      <c r="B823" s="6">
        <v>0</v>
      </c>
    </row>
    <row r="824" ht="17.25" customHeight="1" spans="1:2">
      <c r="A824" s="4" t="s">
        <v>1364</v>
      </c>
      <c r="B824" s="6">
        <v>0</v>
      </c>
    </row>
    <row r="825" ht="17.25" customHeight="1" spans="1:2">
      <c r="A825" s="4" t="s">
        <v>1365</v>
      </c>
      <c r="B825" s="6">
        <v>0</v>
      </c>
    </row>
    <row r="826" ht="17.25" customHeight="1" spans="1:2">
      <c r="A826" s="4" t="s">
        <v>764</v>
      </c>
      <c r="B826" s="6">
        <v>0</v>
      </c>
    </row>
    <row r="827" ht="17.25" customHeight="1" spans="1:2">
      <c r="A827" s="4" t="s">
        <v>765</v>
      </c>
      <c r="B827" s="6">
        <v>0</v>
      </c>
    </row>
    <row r="828" ht="17.25" customHeight="1" spans="1:2">
      <c r="A828" s="4" t="s">
        <v>766</v>
      </c>
      <c r="B828" s="6">
        <v>0</v>
      </c>
    </row>
    <row r="829" ht="17.25" customHeight="1" spans="1:2">
      <c r="A829" s="4" t="s">
        <v>1366</v>
      </c>
      <c r="B829" s="6">
        <v>0</v>
      </c>
    </row>
    <row r="830" ht="17.25" customHeight="1" spans="1:2">
      <c r="A830" s="4" t="s">
        <v>1367</v>
      </c>
      <c r="B830" s="6">
        <v>0</v>
      </c>
    </row>
    <row r="831" ht="17.25" customHeight="1" spans="1:2">
      <c r="A831" s="4" t="s">
        <v>1368</v>
      </c>
      <c r="B831" s="6">
        <v>0</v>
      </c>
    </row>
    <row r="832" ht="17.25" customHeight="1" spans="1:2">
      <c r="A832" s="4" t="s">
        <v>804</v>
      </c>
      <c r="B832" s="6">
        <v>0</v>
      </c>
    </row>
    <row r="833" ht="17.25" customHeight="1" spans="1:2">
      <c r="A833" s="4" t="s">
        <v>1369</v>
      </c>
      <c r="B833" s="6">
        <v>0</v>
      </c>
    </row>
    <row r="834" ht="17.25" customHeight="1" spans="1:2">
      <c r="A834" s="4" t="s">
        <v>773</v>
      </c>
      <c r="B834" s="6">
        <v>0</v>
      </c>
    </row>
    <row r="835" ht="17.25" customHeight="1" spans="1:2">
      <c r="A835" s="4" t="s">
        <v>1370</v>
      </c>
      <c r="B835" s="6">
        <v>0</v>
      </c>
    </row>
    <row r="836" ht="17.25" customHeight="1" spans="1:2">
      <c r="A836" s="4" t="s">
        <v>1371</v>
      </c>
      <c r="B836" s="6">
        <v>0</v>
      </c>
    </row>
    <row r="837" ht="17.25" customHeight="1" spans="1:2">
      <c r="A837" s="4" t="s">
        <v>1372</v>
      </c>
      <c r="B837" s="6">
        <v>0</v>
      </c>
    </row>
    <row r="838" ht="17.25" customHeight="1" spans="1:2">
      <c r="A838" s="4" t="s">
        <v>1373</v>
      </c>
      <c r="B838" s="6">
        <v>11036</v>
      </c>
    </row>
    <row r="839" ht="17.25" customHeight="1" spans="1:2">
      <c r="A839" s="4" t="s">
        <v>1374</v>
      </c>
      <c r="B839" s="6">
        <v>6022</v>
      </c>
    </row>
    <row r="840" ht="17.25" customHeight="1" spans="1:2">
      <c r="A840" s="4" t="s">
        <v>764</v>
      </c>
      <c r="B840" s="6">
        <v>4162</v>
      </c>
    </row>
    <row r="841" ht="17.25" customHeight="1" spans="1:2">
      <c r="A841" s="4" t="s">
        <v>765</v>
      </c>
      <c r="B841" s="6">
        <v>0</v>
      </c>
    </row>
    <row r="842" ht="17.25" customHeight="1" spans="1:2">
      <c r="A842" s="4" t="s">
        <v>766</v>
      </c>
      <c r="B842" s="6">
        <v>0</v>
      </c>
    </row>
    <row r="843" ht="17.25" customHeight="1" spans="1:2">
      <c r="A843" s="4" t="s">
        <v>1375</v>
      </c>
      <c r="B843" s="6">
        <v>1810</v>
      </c>
    </row>
    <row r="844" ht="17.25" customHeight="1" spans="1:2">
      <c r="A844" s="4" t="s">
        <v>1376</v>
      </c>
      <c r="B844" s="6">
        <v>0</v>
      </c>
    </row>
    <row r="845" ht="17.25" customHeight="1" spans="1:2">
      <c r="A845" s="4" t="s">
        <v>1377</v>
      </c>
      <c r="B845" s="6">
        <v>0</v>
      </c>
    </row>
    <row r="846" ht="17.25" customHeight="1" spans="1:2">
      <c r="A846" s="4" t="s">
        <v>1378</v>
      </c>
      <c r="B846" s="6">
        <v>0</v>
      </c>
    </row>
    <row r="847" ht="17.25" customHeight="1" spans="1:2">
      <c r="A847" s="4" t="s">
        <v>1379</v>
      </c>
      <c r="B847" s="6">
        <v>0</v>
      </c>
    </row>
    <row r="848" ht="17.25" customHeight="1" spans="1:2">
      <c r="A848" s="4" t="s">
        <v>1380</v>
      </c>
      <c r="B848" s="6">
        <v>0</v>
      </c>
    </row>
    <row r="849" ht="17.25" customHeight="1" spans="1:2">
      <c r="A849" s="4" t="s">
        <v>1381</v>
      </c>
      <c r="B849" s="6">
        <v>50</v>
      </c>
    </row>
    <row r="850" ht="17.25" customHeight="1" spans="1:2">
      <c r="A850" s="4" t="s">
        <v>1382</v>
      </c>
      <c r="B850" s="6">
        <v>0</v>
      </c>
    </row>
    <row r="851" ht="17.25" customHeight="1" spans="1:2">
      <c r="A851" s="4" t="s">
        <v>1383</v>
      </c>
      <c r="B851" s="6">
        <v>0</v>
      </c>
    </row>
    <row r="852" ht="17.25" customHeight="1" spans="1:2">
      <c r="A852" s="4" t="s">
        <v>1384</v>
      </c>
      <c r="B852" s="6">
        <v>109</v>
      </c>
    </row>
    <row r="853" ht="17.25" customHeight="1" spans="1:2">
      <c r="A853" s="4" t="s">
        <v>1385</v>
      </c>
      <c r="B853" s="6">
        <v>0</v>
      </c>
    </row>
    <row r="854" ht="17.25" customHeight="1" spans="1:2">
      <c r="A854" s="4" t="s">
        <v>1386</v>
      </c>
      <c r="B854" s="6">
        <v>109</v>
      </c>
    </row>
    <row r="855" ht="17.25" customHeight="1" spans="1:2">
      <c r="A855" s="4" t="s">
        <v>1387</v>
      </c>
      <c r="B855" s="6">
        <v>4519</v>
      </c>
    </row>
    <row r="856" ht="17.25" customHeight="1" spans="1:2">
      <c r="A856" s="4" t="s">
        <v>1388</v>
      </c>
      <c r="B856" s="6">
        <v>4519</v>
      </c>
    </row>
    <row r="857" ht="17.25" customHeight="1" spans="1:2">
      <c r="A857" s="4" t="s">
        <v>1389</v>
      </c>
      <c r="B857" s="6">
        <v>0</v>
      </c>
    </row>
    <row r="858" ht="17.25" customHeight="1" spans="1:2">
      <c r="A858" s="4" t="s">
        <v>1390</v>
      </c>
      <c r="B858" s="6">
        <v>0</v>
      </c>
    </row>
    <row r="859" ht="17.25" customHeight="1" spans="1:2">
      <c r="A859" s="4" t="s">
        <v>1391</v>
      </c>
      <c r="B859" s="6">
        <v>386</v>
      </c>
    </row>
    <row r="860" ht="17.25" customHeight="1" spans="1:2">
      <c r="A860" s="4" t="s">
        <v>1392</v>
      </c>
      <c r="B860" s="6">
        <v>386</v>
      </c>
    </row>
    <row r="861" ht="17.25" customHeight="1" spans="1:2">
      <c r="A861" s="4" t="s">
        <v>1393</v>
      </c>
      <c r="B861" s="6">
        <v>42373</v>
      </c>
    </row>
    <row r="862" ht="17.25" customHeight="1" spans="1:2">
      <c r="A862" s="4" t="s">
        <v>1394</v>
      </c>
      <c r="B862" s="6">
        <v>28790</v>
      </c>
    </row>
    <row r="863" ht="17.25" customHeight="1" spans="1:2">
      <c r="A863" s="4" t="s">
        <v>764</v>
      </c>
      <c r="B863" s="6">
        <v>599</v>
      </c>
    </row>
    <row r="864" ht="17.25" customHeight="1" spans="1:2">
      <c r="A864" s="4" t="s">
        <v>765</v>
      </c>
      <c r="B864" s="6">
        <v>0</v>
      </c>
    </row>
    <row r="865" ht="17.25" customHeight="1" spans="1:2">
      <c r="A865" s="4" t="s">
        <v>766</v>
      </c>
      <c r="B865" s="6">
        <v>0</v>
      </c>
    </row>
    <row r="866" ht="17.25" customHeight="1" spans="1:2">
      <c r="A866" s="4" t="s">
        <v>773</v>
      </c>
      <c r="B866" s="6">
        <v>2335</v>
      </c>
    </row>
    <row r="867" ht="17.25" customHeight="1" spans="1:2">
      <c r="A867" s="4" t="s">
        <v>1395</v>
      </c>
      <c r="B867" s="6">
        <v>0</v>
      </c>
    </row>
    <row r="868" ht="17.25" customHeight="1" spans="1:2">
      <c r="A868" s="4" t="s">
        <v>1396</v>
      </c>
      <c r="B868" s="6">
        <v>67</v>
      </c>
    </row>
    <row r="869" ht="17.25" customHeight="1" spans="1:2">
      <c r="A869" s="4" t="s">
        <v>1397</v>
      </c>
      <c r="B869" s="6">
        <v>2227</v>
      </c>
    </row>
    <row r="870" ht="17.25" customHeight="1" spans="1:2">
      <c r="A870" s="4" t="s">
        <v>1398</v>
      </c>
      <c r="B870" s="6">
        <v>331</v>
      </c>
    </row>
    <row r="871" ht="17.25" customHeight="1" spans="1:2">
      <c r="A871" s="4" t="s">
        <v>1399</v>
      </c>
      <c r="B871" s="6">
        <v>0</v>
      </c>
    </row>
    <row r="872" ht="17.25" customHeight="1" spans="1:2">
      <c r="A872" s="4" t="s">
        <v>1400</v>
      </c>
      <c r="B872" s="6">
        <v>27</v>
      </c>
    </row>
    <row r="873" ht="17.25" customHeight="1" spans="1:2">
      <c r="A873" s="4" t="s">
        <v>1401</v>
      </c>
      <c r="B873" s="6">
        <v>0</v>
      </c>
    </row>
    <row r="874" ht="17.25" customHeight="1" spans="1:2">
      <c r="A874" s="4" t="s">
        <v>1402</v>
      </c>
      <c r="B874" s="6">
        <v>0</v>
      </c>
    </row>
    <row r="875" ht="17.25" customHeight="1" spans="1:2">
      <c r="A875" s="4" t="s">
        <v>1403</v>
      </c>
      <c r="B875" s="6">
        <v>0</v>
      </c>
    </row>
    <row r="876" ht="17.25" customHeight="1" spans="1:2">
      <c r="A876" s="4" t="s">
        <v>1404</v>
      </c>
      <c r="B876" s="6">
        <v>7358</v>
      </c>
    </row>
    <row r="877" ht="17.25" customHeight="1" spans="1:2">
      <c r="A877" s="4" t="s">
        <v>1405</v>
      </c>
      <c r="B877" s="6">
        <v>0</v>
      </c>
    </row>
    <row r="878" ht="17.25" customHeight="1" spans="1:2">
      <c r="A878" s="4" t="s">
        <v>1406</v>
      </c>
      <c r="B878" s="6">
        <v>1741</v>
      </c>
    </row>
    <row r="879" ht="17.25" customHeight="1" spans="1:2">
      <c r="A879" s="4" t="s">
        <v>1407</v>
      </c>
      <c r="B879" s="6">
        <v>204</v>
      </c>
    </row>
    <row r="880" ht="17.25" customHeight="1" spans="1:2">
      <c r="A880" s="4" t="s">
        <v>1408</v>
      </c>
      <c r="B880" s="6">
        <v>3</v>
      </c>
    </row>
    <row r="881" ht="17.25" customHeight="1" spans="1:2">
      <c r="A881" s="4" t="s">
        <v>1409</v>
      </c>
      <c r="B881" s="6">
        <v>0</v>
      </c>
    </row>
    <row r="882" ht="17.25" customHeight="1" spans="1:2">
      <c r="A882" s="4" t="s">
        <v>1410</v>
      </c>
      <c r="B882" s="6">
        <v>0</v>
      </c>
    </row>
    <row r="883" ht="17.25" customHeight="1" spans="1:2">
      <c r="A883" s="4" t="s">
        <v>1411</v>
      </c>
      <c r="B883" s="6">
        <v>0</v>
      </c>
    </row>
    <row r="884" ht="17.25" customHeight="1" spans="1:2">
      <c r="A884" s="4" t="s">
        <v>1412</v>
      </c>
      <c r="B884" s="6">
        <v>9</v>
      </c>
    </row>
    <row r="885" ht="17.25" customHeight="1" spans="1:2">
      <c r="A885" s="4" t="s">
        <v>1413</v>
      </c>
      <c r="B885" s="6">
        <v>0</v>
      </c>
    </row>
    <row r="886" ht="17.25" customHeight="1" spans="1:2">
      <c r="A886" s="4" t="s">
        <v>1414</v>
      </c>
      <c r="B886" s="6">
        <v>391</v>
      </c>
    </row>
    <row r="887" ht="17.25" customHeight="1" spans="1:2">
      <c r="A887" s="4" t="s">
        <v>1415</v>
      </c>
      <c r="B887" s="6">
        <v>13498</v>
      </c>
    </row>
    <row r="888" ht="17.25" customHeight="1" spans="1:2">
      <c r="A888" s="4" t="s">
        <v>1416</v>
      </c>
      <c r="B888" s="6">
        <v>1009</v>
      </c>
    </row>
    <row r="889" ht="17.25" customHeight="1" spans="1:2">
      <c r="A889" s="4" t="s">
        <v>764</v>
      </c>
      <c r="B889" s="6">
        <v>100</v>
      </c>
    </row>
    <row r="890" ht="17.25" customHeight="1" spans="1:2">
      <c r="A890" s="4" t="s">
        <v>765</v>
      </c>
      <c r="B890" s="6">
        <v>0</v>
      </c>
    </row>
    <row r="891" ht="17.25" customHeight="1" spans="1:2">
      <c r="A891" s="4" t="s">
        <v>766</v>
      </c>
      <c r="B891" s="6">
        <v>0</v>
      </c>
    </row>
    <row r="892" ht="17.25" customHeight="1" spans="1:2">
      <c r="A892" s="4" t="s">
        <v>1417</v>
      </c>
      <c r="B892" s="6">
        <v>363</v>
      </c>
    </row>
    <row r="893" ht="17.25" customHeight="1" spans="1:2">
      <c r="A893" s="4" t="s">
        <v>1418</v>
      </c>
      <c r="B893" s="6">
        <v>473</v>
      </c>
    </row>
    <row r="894" ht="17.25" customHeight="1" spans="1:2">
      <c r="A894" s="4" t="s">
        <v>1419</v>
      </c>
      <c r="B894" s="6">
        <v>0</v>
      </c>
    </row>
    <row r="895" ht="17.25" customHeight="1" spans="1:2">
      <c r="A895" s="4" t="s">
        <v>1420</v>
      </c>
      <c r="B895" s="6">
        <v>2</v>
      </c>
    </row>
    <row r="896" ht="17.25" customHeight="1" spans="1:2">
      <c r="A896" s="4" t="s">
        <v>1421</v>
      </c>
      <c r="B896" s="6">
        <v>9</v>
      </c>
    </row>
    <row r="897" ht="17.25" customHeight="1" spans="1:2">
      <c r="A897" s="4" t="s">
        <v>1422</v>
      </c>
      <c r="B897" s="6">
        <v>0</v>
      </c>
    </row>
    <row r="898" ht="17.25" customHeight="1" spans="1:2">
      <c r="A898" s="4" t="s">
        <v>1423</v>
      </c>
      <c r="B898" s="6">
        <v>0</v>
      </c>
    </row>
    <row r="899" ht="17.25" customHeight="1" spans="1:2">
      <c r="A899" s="4" t="s">
        <v>1424</v>
      </c>
      <c r="B899" s="6">
        <v>0</v>
      </c>
    </row>
    <row r="900" ht="17.25" customHeight="1" spans="1:2">
      <c r="A900" s="4" t="s">
        <v>1425</v>
      </c>
      <c r="B900" s="6">
        <v>0</v>
      </c>
    </row>
    <row r="901" ht="17.25" customHeight="1" spans="1:2">
      <c r="A901" s="4" t="s">
        <v>1426</v>
      </c>
      <c r="B901" s="6">
        <v>0</v>
      </c>
    </row>
    <row r="902" ht="17.25" customHeight="1" spans="1:2">
      <c r="A902" s="4" t="s">
        <v>1427</v>
      </c>
      <c r="B902" s="6">
        <v>0</v>
      </c>
    </row>
    <row r="903" ht="17.25" customHeight="1" spans="1:2">
      <c r="A903" s="4" t="s">
        <v>1428</v>
      </c>
      <c r="B903" s="6">
        <v>0</v>
      </c>
    </row>
    <row r="904" ht="17.25" customHeight="1" spans="1:2">
      <c r="A904" s="4" t="s">
        <v>1429</v>
      </c>
      <c r="B904" s="6">
        <v>0</v>
      </c>
    </row>
    <row r="905" ht="17.25" customHeight="1" spans="1:2">
      <c r="A905" s="4" t="s">
        <v>1430</v>
      </c>
      <c r="B905" s="6">
        <v>0</v>
      </c>
    </row>
    <row r="906" ht="17.25" customHeight="1" spans="1:2">
      <c r="A906" s="4" t="s">
        <v>1431</v>
      </c>
      <c r="B906" s="6">
        <v>62</v>
      </c>
    </row>
    <row r="907" ht="17.25" customHeight="1" spans="1:2">
      <c r="A907" s="4" t="s">
        <v>1432</v>
      </c>
      <c r="B907" s="6">
        <v>0</v>
      </c>
    </row>
    <row r="908" ht="17.25" customHeight="1" spans="1:2">
      <c r="A908" s="4" t="s">
        <v>1401</v>
      </c>
      <c r="B908" s="6">
        <v>0</v>
      </c>
    </row>
    <row r="909" ht="17.25" customHeight="1" spans="1:2">
      <c r="A909" s="4" t="s">
        <v>1433</v>
      </c>
      <c r="B909" s="6">
        <v>0</v>
      </c>
    </row>
    <row r="910" ht="17.25" customHeight="1" spans="1:2">
      <c r="A910" s="4" t="s">
        <v>1434</v>
      </c>
      <c r="B910" s="6">
        <v>0</v>
      </c>
    </row>
    <row r="911" ht="17.25" customHeight="1" spans="1:2">
      <c r="A911" s="4" t="s">
        <v>1435</v>
      </c>
      <c r="B911" s="6">
        <v>6271</v>
      </c>
    </row>
    <row r="912" ht="17.25" customHeight="1" spans="1:2">
      <c r="A912" s="4" t="s">
        <v>764</v>
      </c>
      <c r="B912" s="6">
        <v>1665</v>
      </c>
    </row>
    <row r="913" ht="17.25" customHeight="1" spans="1:2">
      <c r="A913" s="4" t="s">
        <v>765</v>
      </c>
      <c r="B913" s="6">
        <v>0</v>
      </c>
    </row>
    <row r="914" ht="17.25" customHeight="1" spans="1:2">
      <c r="A914" s="4" t="s">
        <v>766</v>
      </c>
      <c r="B914" s="6">
        <v>0</v>
      </c>
    </row>
    <row r="915" ht="17.25" customHeight="1" spans="1:2">
      <c r="A915" s="4" t="s">
        <v>1436</v>
      </c>
      <c r="B915" s="6">
        <v>6</v>
      </c>
    </row>
    <row r="916" ht="17.25" customHeight="1" spans="1:2">
      <c r="A916" s="4" t="s">
        <v>1437</v>
      </c>
      <c r="B916" s="6">
        <v>0</v>
      </c>
    </row>
    <row r="917" ht="17.25" customHeight="1" spans="1:2">
      <c r="A917" s="4" t="s">
        <v>1438</v>
      </c>
      <c r="B917" s="6">
        <v>281</v>
      </c>
    </row>
    <row r="918" ht="17.25" customHeight="1" spans="1:2">
      <c r="A918" s="4" t="s">
        <v>1439</v>
      </c>
      <c r="B918" s="6">
        <v>0</v>
      </c>
    </row>
    <row r="919" ht="17.25" customHeight="1" spans="1:2">
      <c r="A919" s="4" t="s">
        <v>1440</v>
      </c>
      <c r="B919" s="6">
        <v>184</v>
      </c>
    </row>
    <row r="920" ht="17.25" customHeight="1" spans="1:2">
      <c r="A920" s="4" t="s">
        <v>1441</v>
      </c>
      <c r="B920" s="6">
        <v>0</v>
      </c>
    </row>
    <row r="921" ht="17.25" customHeight="1" spans="1:2">
      <c r="A921" s="4" t="s">
        <v>1442</v>
      </c>
      <c r="B921" s="6">
        <v>54</v>
      </c>
    </row>
    <row r="922" ht="17.25" customHeight="1" spans="1:2">
      <c r="A922" s="4" t="s">
        <v>1443</v>
      </c>
      <c r="B922" s="6">
        <v>0</v>
      </c>
    </row>
    <row r="923" ht="17.25" customHeight="1" spans="1:2">
      <c r="A923" s="4" t="s">
        <v>1444</v>
      </c>
      <c r="B923" s="6">
        <v>0</v>
      </c>
    </row>
    <row r="924" ht="17.25" customHeight="1" spans="1:2">
      <c r="A924" s="4" t="s">
        <v>1445</v>
      </c>
      <c r="B924" s="6">
        <v>0</v>
      </c>
    </row>
    <row r="925" ht="17.25" customHeight="1" spans="1:2">
      <c r="A925" s="4" t="s">
        <v>1446</v>
      </c>
      <c r="B925" s="6">
        <v>1008</v>
      </c>
    </row>
    <row r="926" ht="17.25" customHeight="1" spans="1:2">
      <c r="A926" s="4" t="s">
        <v>1447</v>
      </c>
      <c r="B926" s="6">
        <v>0</v>
      </c>
    </row>
    <row r="927" ht="17.25" customHeight="1" spans="1:2">
      <c r="A927" s="4" t="s">
        <v>1448</v>
      </c>
      <c r="B927" s="6">
        <v>522</v>
      </c>
    </row>
    <row r="928" ht="17.25" customHeight="1" spans="1:2">
      <c r="A928" s="4" t="s">
        <v>1449</v>
      </c>
      <c r="B928" s="6">
        <v>0</v>
      </c>
    </row>
    <row r="929" ht="17.25" customHeight="1" spans="1:2">
      <c r="A929" s="4" t="s">
        <v>1450</v>
      </c>
      <c r="B929" s="6">
        <v>0</v>
      </c>
    </row>
    <row r="930" ht="17.25" customHeight="1" spans="1:2">
      <c r="A930" s="4" t="s">
        <v>1451</v>
      </c>
      <c r="B930" s="6">
        <v>308</v>
      </c>
    </row>
    <row r="931" ht="17.25" customHeight="1" spans="1:2">
      <c r="A931" s="4" t="s">
        <v>1452</v>
      </c>
      <c r="B931" s="6">
        <v>863</v>
      </c>
    </row>
    <row r="932" ht="17.25" customHeight="1" spans="1:2">
      <c r="A932" s="4" t="s">
        <v>1453</v>
      </c>
      <c r="B932" s="6">
        <v>0</v>
      </c>
    </row>
    <row r="933" ht="17.25" customHeight="1" spans="1:2">
      <c r="A933" s="4" t="s">
        <v>1428</v>
      </c>
      <c r="B933" s="6">
        <v>0</v>
      </c>
    </row>
    <row r="934" ht="17.25" customHeight="1" spans="1:2">
      <c r="A934" s="4" t="s">
        <v>1454</v>
      </c>
      <c r="B934" s="6">
        <v>0</v>
      </c>
    </row>
    <row r="935" ht="17.25" customHeight="1" spans="1:2">
      <c r="A935" s="4" t="s">
        <v>1455</v>
      </c>
      <c r="B935" s="6">
        <v>6</v>
      </c>
    </row>
    <row r="936" ht="17.25" customHeight="1" spans="1:2">
      <c r="A936" s="4" t="s">
        <v>1456</v>
      </c>
      <c r="B936" s="6">
        <v>0</v>
      </c>
    </row>
    <row r="937" ht="17.25" customHeight="1" spans="1:2">
      <c r="A937" s="4" t="s">
        <v>1457</v>
      </c>
      <c r="B937" s="6">
        <v>177</v>
      </c>
    </row>
    <row r="938" ht="17.25" customHeight="1" spans="1:2">
      <c r="A938" s="4" t="s">
        <v>1458</v>
      </c>
      <c r="B938" s="6">
        <v>1197</v>
      </c>
    </row>
    <row r="939" ht="17.25" customHeight="1" spans="1:2">
      <c r="A939" s="4" t="s">
        <v>1459</v>
      </c>
      <c r="B939" s="6">
        <v>5277</v>
      </c>
    </row>
    <row r="940" ht="17.25" customHeight="1" spans="1:2">
      <c r="A940" s="4" t="s">
        <v>764</v>
      </c>
      <c r="B940" s="6">
        <v>124</v>
      </c>
    </row>
    <row r="941" ht="17.25" customHeight="1" spans="1:2">
      <c r="A941" s="4" t="s">
        <v>765</v>
      </c>
      <c r="B941" s="6">
        <v>0</v>
      </c>
    </row>
    <row r="942" ht="17.25" customHeight="1" spans="1:2">
      <c r="A942" s="4" t="s">
        <v>766</v>
      </c>
      <c r="B942" s="6">
        <v>0</v>
      </c>
    </row>
    <row r="943" ht="17.25" customHeight="1" spans="1:2">
      <c r="A943" s="4" t="s">
        <v>1460</v>
      </c>
      <c r="B943" s="6">
        <v>356</v>
      </c>
    </row>
    <row r="944" ht="17.25" customHeight="1" spans="1:2">
      <c r="A944" s="4" t="s">
        <v>1461</v>
      </c>
      <c r="B944" s="6">
        <v>4618</v>
      </c>
    </row>
    <row r="945" ht="17.25" customHeight="1" spans="1:2">
      <c r="A945" s="4" t="s">
        <v>1462</v>
      </c>
      <c r="B945" s="6">
        <v>0</v>
      </c>
    </row>
    <row r="946" ht="17.25" customHeight="1" spans="1:2">
      <c r="A946" s="4" t="s">
        <v>1463</v>
      </c>
      <c r="B946" s="6">
        <v>0</v>
      </c>
    </row>
    <row r="947" ht="17.25" customHeight="1" spans="1:2">
      <c r="A947" s="4" t="s">
        <v>1464</v>
      </c>
      <c r="B947" s="6">
        <v>0</v>
      </c>
    </row>
    <row r="948" ht="17.25" customHeight="1" spans="1:2">
      <c r="A948" s="4" t="s">
        <v>773</v>
      </c>
      <c r="B948" s="6">
        <v>94</v>
      </c>
    </row>
    <row r="949" ht="17.25" customHeight="1" spans="1:2">
      <c r="A949" s="4" t="s">
        <v>1465</v>
      </c>
      <c r="B949" s="6">
        <v>85</v>
      </c>
    </row>
    <row r="950" ht="17.25" customHeight="1" spans="1:2">
      <c r="A950" s="4" t="s">
        <v>1466</v>
      </c>
      <c r="B950" s="6">
        <v>377</v>
      </c>
    </row>
    <row r="951" ht="17.25" customHeight="1" spans="1:2">
      <c r="A951" s="4" t="s">
        <v>1467</v>
      </c>
      <c r="B951" s="6">
        <v>0</v>
      </c>
    </row>
    <row r="952" ht="17.25" customHeight="1" spans="1:2">
      <c r="A952" s="4" t="s">
        <v>1468</v>
      </c>
      <c r="B952" s="6">
        <v>0</v>
      </c>
    </row>
    <row r="953" ht="17.25" customHeight="1" spans="1:2">
      <c r="A953" s="4" t="s">
        <v>1469</v>
      </c>
      <c r="B953" s="6">
        <v>377</v>
      </c>
    </row>
    <row r="954" ht="17.25" customHeight="1" spans="1:2">
      <c r="A954" s="4" t="s">
        <v>1470</v>
      </c>
      <c r="B954" s="6">
        <v>0</v>
      </c>
    </row>
    <row r="955" ht="17.25" customHeight="1" spans="1:2">
      <c r="A955" s="4" t="s">
        <v>1471</v>
      </c>
      <c r="B955" s="6">
        <v>0</v>
      </c>
    </row>
    <row r="956" ht="17.25" customHeight="1" spans="1:2">
      <c r="A956" s="4" t="s">
        <v>1472</v>
      </c>
      <c r="B956" s="6">
        <v>0</v>
      </c>
    </row>
    <row r="957" ht="17.25" customHeight="1" spans="1:2">
      <c r="A957" s="4" t="s">
        <v>1473</v>
      </c>
      <c r="B957" s="6">
        <v>622</v>
      </c>
    </row>
    <row r="958" ht="17.25" customHeight="1" spans="1:2">
      <c r="A958" s="4" t="s">
        <v>1474</v>
      </c>
      <c r="B958" s="6">
        <v>0</v>
      </c>
    </row>
    <row r="959" ht="17.25" customHeight="1" spans="1:2">
      <c r="A959" s="4" t="s">
        <v>1475</v>
      </c>
      <c r="B959" s="6">
        <v>379</v>
      </c>
    </row>
    <row r="960" ht="17.25" customHeight="1" spans="1:2">
      <c r="A960" s="4" t="s">
        <v>1476</v>
      </c>
      <c r="B960" s="6">
        <v>46</v>
      </c>
    </row>
    <row r="961" ht="17.25" customHeight="1" spans="1:2">
      <c r="A961" s="4" t="s">
        <v>1477</v>
      </c>
      <c r="B961" s="6">
        <v>0</v>
      </c>
    </row>
    <row r="962" ht="17.25" customHeight="1" spans="1:2">
      <c r="A962" s="4" t="s">
        <v>1478</v>
      </c>
      <c r="B962" s="6">
        <v>197</v>
      </c>
    </row>
    <row r="963" ht="17.25" customHeight="1" spans="1:2">
      <c r="A963" s="4" t="s">
        <v>1479</v>
      </c>
      <c r="B963" s="6">
        <v>0</v>
      </c>
    </row>
    <row r="964" ht="17.25" customHeight="1" spans="1:2">
      <c r="A964" s="4" t="s">
        <v>1480</v>
      </c>
      <c r="B964" s="6">
        <v>0</v>
      </c>
    </row>
    <row r="965" ht="17.25" customHeight="1" spans="1:2">
      <c r="A965" s="4" t="s">
        <v>1481</v>
      </c>
      <c r="B965" s="6">
        <v>0</v>
      </c>
    </row>
    <row r="966" ht="17.25" customHeight="1" spans="1:2">
      <c r="A966" s="4" t="s">
        <v>1482</v>
      </c>
      <c r="B966" s="6">
        <v>27</v>
      </c>
    </row>
    <row r="967" ht="17.25" customHeight="1" spans="1:2">
      <c r="A967" s="4" t="s">
        <v>1483</v>
      </c>
      <c r="B967" s="6">
        <v>0</v>
      </c>
    </row>
    <row r="968" ht="17.25" customHeight="1" spans="1:2">
      <c r="A968" s="4" t="s">
        <v>1484</v>
      </c>
      <c r="B968" s="6">
        <v>27</v>
      </c>
    </row>
    <row r="969" ht="17.25" customHeight="1" spans="1:2">
      <c r="A969" s="4" t="s">
        <v>1485</v>
      </c>
      <c r="B969" s="6">
        <v>6022</v>
      </c>
    </row>
    <row r="970" ht="17.25" customHeight="1" spans="1:2">
      <c r="A970" s="4" t="s">
        <v>1486</v>
      </c>
      <c r="B970" s="6">
        <v>5838</v>
      </c>
    </row>
    <row r="971" ht="17.25" customHeight="1" spans="1:2">
      <c r="A971" s="4" t="s">
        <v>764</v>
      </c>
      <c r="B971" s="6">
        <v>1355</v>
      </c>
    </row>
    <row r="972" ht="17.25" customHeight="1" spans="1:2">
      <c r="A972" s="4" t="s">
        <v>765</v>
      </c>
      <c r="B972" s="6">
        <v>0</v>
      </c>
    </row>
    <row r="973" ht="17.25" customHeight="1" spans="1:2">
      <c r="A973" s="4" t="s">
        <v>766</v>
      </c>
      <c r="B973" s="6">
        <v>0</v>
      </c>
    </row>
    <row r="974" ht="17.25" customHeight="1" spans="1:2">
      <c r="A974" s="4" t="s">
        <v>1487</v>
      </c>
      <c r="B974" s="6">
        <v>2725</v>
      </c>
    </row>
    <row r="975" ht="17.25" customHeight="1" spans="1:2">
      <c r="A975" s="4" t="s">
        <v>1488</v>
      </c>
      <c r="B975" s="6">
        <v>570</v>
      </c>
    </row>
    <row r="976" ht="17.25" customHeight="1" spans="1:2">
      <c r="A976" s="4" t="s">
        <v>1489</v>
      </c>
      <c r="B976" s="6">
        <v>0</v>
      </c>
    </row>
    <row r="977" ht="17.25" customHeight="1" spans="1:2">
      <c r="A977" s="4" t="s">
        <v>1490</v>
      </c>
      <c r="B977" s="6">
        <v>0</v>
      </c>
    </row>
    <row r="978" ht="17.25" customHeight="1" spans="1:2">
      <c r="A978" s="4" t="s">
        <v>1491</v>
      </c>
      <c r="B978" s="6">
        <v>843</v>
      </c>
    </row>
    <row r="979" ht="17.25" customHeight="1" spans="1:2">
      <c r="A979" s="4" t="s">
        <v>1492</v>
      </c>
      <c r="B979" s="6">
        <v>0</v>
      </c>
    </row>
    <row r="980" ht="17.25" customHeight="1" spans="1:2">
      <c r="A980" s="4" t="s">
        <v>1493</v>
      </c>
      <c r="B980" s="6">
        <v>0</v>
      </c>
    </row>
    <row r="981" ht="17.25" customHeight="1" spans="1:2">
      <c r="A981" s="4" t="s">
        <v>1494</v>
      </c>
      <c r="B981" s="6">
        <v>0</v>
      </c>
    </row>
    <row r="982" ht="17.25" customHeight="1" spans="1:2">
      <c r="A982" s="4" t="s">
        <v>1495</v>
      </c>
      <c r="B982" s="6">
        <v>0</v>
      </c>
    </row>
    <row r="983" ht="17.25" customHeight="1" spans="1:2">
      <c r="A983" s="4" t="s">
        <v>1496</v>
      </c>
      <c r="B983" s="6">
        <v>0</v>
      </c>
    </row>
    <row r="984" ht="17.25" customHeight="1" spans="1:2">
      <c r="A984" s="4" t="s">
        <v>1497</v>
      </c>
      <c r="B984" s="6">
        <v>0</v>
      </c>
    </row>
    <row r="985" ht="17.25" customHeight="1" spans="1:2">
      <c r="A985" s="4" t="s">
        <v>1498</v>
      </c>
      <c r="B985" s="6">
        <v>0</v>
      </c>
    </row>
    <row r="986" ht="17.25" customHeight="1" spans="1:2">
      <c r="A986" s="4" t="s">
        <v>1499</v>
      </c>
      <c r="B986" s="6">
        <v>0</v>
      </c>
    </row>
    <row r="987" ht="17.25" customHeight="1" spans="1:2">
      <c r="A987" s="4" t="s">
        <v>1500</v>
      </c>
      <c r="B987" s="6">
        <v>0</v>
      </c>
    </row>
    <row r="988" ht="17.25" customHeight="1" spans="1:2">
      <c r="A988" s="4" t="s">
        <v>1501</v>
      </c>
      <c r="B988" s="6">
        <v>0</v>
      </c>
    </row>
    <row r="989" ht="17.25" customHeight="1" spans="1:2">
      <c r="A989" s="4" t="s">
        <v>1502</v>
      </c>
      <c r="B989" s="6">
        <v>0</v>
      </c>
    </row>
    <row r="990" ht="17.25" customHeight="1" spans="1:2">
      <c r="A990" s="4" t="s">
        <v>1503</v>
      </c>
      <c r="B990" s="6">
        <v>345</v>
      </c>
    </row>
    <row r="991" ht="17.25" customHeight="1" spans="1:2">
      <c r="A991" s="4" t="s">
        <v>1504</v>
      </c>
      <c r="B991" s="6">
        <v>0</v>
      </c>
    </row>
    <row r="992" ht="17.25" customHeight="1" spans="1:2">
      <c r="A992" s="4" t="s">
        <v>764</v>
      </c>
      <c r="B992" s="6">
        <v>0</v>
      </c>
    </row>
    <row r="993" ht="17.25" customHeight="1" spans="1:2">
      <c r="A993" s="4" t="s">
        <v>765</v>
      </c>
      <c r="B993" s="6">
        <v>0</v>
      </c>
    </row>
    <row r="994" ht="17.25" customHeight="1" spans="1:2">
      <c r="A994" s="4" t="s">
        <v>766</v>
      </c>
      <c r="B994" s="6">
        <v>0</v>
      </c>
    </row>
    <row r="995" ht="17.25" customHeight="1" spans="1:2">
      <c r="A995" s="4" t="s">
        <v>1505</v>
      </c>
      <c r="B995" s="6">
        <v>0</v>
      </c>
    </row>
    <row r="996" ht="17.25" customHeight="1" spans="1:2">
      <c r="A996" s="4" t="s">
        <v>1506</v>
      </c>
      <c r="B996" s="6">
        <v>0</v>
      </c>
    </row>
    <row r="997" ht="17.25" customHeight="1" spans="1:2">
      <c r="A997" s="4" t="s">
        <v>1507</v>
      </c>
      <c r="B997" s="6">
        <v>0</v>
      </c>
    </row>
    <row r="998" ht="17.25" customHeight="1" spans="1:2">
      <c r="A998" s="4" t="s">
        <v>1508</v>
      </c>
      <c r="B998" s="6">
        <v>0</v>
      </c>
    </row>
    <row r="999" ht="17.25" customHeight="1" spans="1:2">
      <c r="A999" s="4" t="s">
        <v>1509</v>
      </c>
      <c r="B999" s="6">
        <v>0</v>
      </c>
    </row>
    <row r="1000" ht="17.25" customHeight="1" spans="1:2">
      <c r="A1000" s="4" t="s">
        <v>1510</v>
      </c>
      <c r="B1000" s="6">
        <v>0</v>
      </c>
    </row>
    <row r="1001" ht="17.25" customHeight="1" spans="1:2">
      <c r="A1001" s="4" t="s">
        <v>1511</v>
      </c>
      <c r="B1001" s="6">
        <v>0</v>
      </c>
    </row>
    <row r="1002" ht="17.25" customHeight="1" spans="1:2">
      <c r="A1002" s="4" t="s">
        <v>764</v>
      </c>
      <c r="B1002" s="6">
        <v>0</v>
      </c>
    </row>
    <row r="1003" ht="17.25" customHeight="1" spans="1:2">
      <c r="A1003" s="4" t="s">
        <v>765</v>
      </c>
      <c r="B1003" s="6">
        <v>0</v>
      </c>
    </row>
    <row r="1004" ht="17.25" customHeight="1" spans="1:2">
      <c r="A1004" s="4" t="s">
        <v>766</v>
      </c>
      <c r="B1004" s="6">
        <v>0</v>
      </c>
    </row>
    <row r="1005" ht="17.25" customHeight="1" spans="1:2">
      <c r="A1005" s="4" t="s">
        <v>1512</v>
      </c>
      <c r="B1005" s="6">
        <v>0</v>
      </c>
    </row>
    <row r="1006" ht="17.25" customHeight="1" spans="1:2">
      <c r="A1006" s="4" t="s">
        <v>1513</v>
      </c>
      <c r="B1006" s="6">
        <v>0</v>
      </c>
    </row>
    <row r="1007" ht="17.25" customHeight="1" spans="1:2">
      <c r="A1007" s="4" t="s">
        <v>1514</v>
      </c>
      <c r="B1007" s="6">
        <v>0</v>
      </c>
    </row>
    <row r="1008" ht="17.25" customHeight="1" spans="1:2">
      <c r="A1008" s="4" t="s">
        <v>1515</v>
      </c>
      <c r="B1008" s="6">
        <v>0</v>
      </c>
    </row>
    <row r="1009" ht="17.25" customHeight="1" spans="1:2">
      <c r="A1009" s="4" t="s">
        <v>1516</v>
      </c>
      <c r="B1009" s="6">
        <v>0</v>
      </c>
    </row>
    <row r="1010" ht="17.25" customHeight="1" spans="1:2">
      <c r="A1010" s="4" t="s">
        <v>1517</v>
      </c>
      <c r="B1010" s="6">
        <v>0</v>
      </c>
    </row>
    <row r="1011" ht="17.25" customHeight="1" spans="1:2">
      <c r="A1011" s="4" t="s">
        <v>1518</v>
      </c>
      <c r="B1011" s="6">
        <v>0</v>
      </c>
    </row>
    <row r="1012" ht="17.25" customHeight="1" spans="1:2">
      <c r="A1012" s="4" t="s">
        <v>764</v>
      </c>
      <c r="B1012" s="6">
        <v>0</v>
      </c>
    </row>
    <row r="1013" ht="17.25" customHeight="1" spans="1:2">
      <c r="A1013" s="4" t="s">
        <v>765</v>
      </c>
      <c r="B1013" s="6">
        <v>0</v>
      </c>
    </row>
    <row r="1014" ht="17.25" customHeight="1" spans="1:2">
      <c r="A1014" s="4" t="s">
        <v>766</v>
      </c>
      <c r="B1014" s="6">
        <v>0</v>
      </c>
    </row>
    <row r="1015" ht="17.25" customHeight="1" spans="1:2">
      <c r="A1015" s="4" t="s">
        <v>1509</v>
      </c>
      <c r="B1015" s="6">
        <v>0</v>
      </c>
    </row>
    <row r="1016" ht="17.25" customHeight="1" spans="1:2">
      <c r="A1016" s="4" t="s">
        <v>1519</v>
      </c>
      <c r="B1016" s="6">
        <v>0</v>
      </c>
    </row>
    <row r="1017" ht="17.25" customHeight="1" spans="1:2">
      <c r="A1017" s="4" t="s">
        <v>1520</v>
      </c>
      <c r="B1017" s="6">
        <v>0</v>
      </c>
    </row>
    <row r="1018" ht="17.25" customHeight="1" spans="1:2">
      <c r="A1018" s="4" t="s">
        <v>1521</v>
      </c>
      <c r="B1018" s="6">
        <v>184</v>
      </c>
    </row>
    <row r="1019" ht="17.25" customHeight="1" spans="1:2">
      <c r="A1019" s="4" t="s">
        <v>1522</v>
      </c>
      <c r="B1019" s="6">
        <v>0</v>
      </c>
    </row>
    <row r="1020" ht="17.25" customHeight="1" spans="1:2">
      <c r="A1020" s="4" t="s">
        <v>1523</v>
      </c>
      <c r="B1020" s="6">
        <v>184</v>
      </c>
    </row>
    <row r="1021" ht="17.25" customHeight="1" spans="1:2">
      <c r="A1021" s="4" t="s">
        <v>1524</v>
      </c>
      <c r="B1021" s="6">
        <v>732</v>
      </c>
    </row>
    <row r="1022" ht="17.25" customHeight="1" spans="1:2">
      <c r="A1022" s="4" t="s">
        <v>1525</v>
      </c>
      <c r="B1022" s="6">
        <v>0</v>
      </c>
    </row>
    <row r="1023" ht="17.25" customHeight="1" spans="1:2">
      <c r="A1023" s="4" t="s">
        <v>764</v>
      </c>
      <c r="B1023" s="6">
        <v>0</v>
      </c>
    </row>
    <row r="1024" ht="17.25" customHeight="1" spans="1:2">
      <c r="A1024" s="4" t="s">
        <v>765</v>
      </c>
      <c r="B1024" s="6">
        <v>0</v>
      </c>
    </row>
    <row r="1025" ht="17.25" customHeight="1" spans="1:2">
      <c r="A1025" s="4" t="s">
        <v>766</v>
      </c>
      <c r="B1025" s="6">
        <v>0</v>
      </c>
    </row>
    <row r="1026" ht="17.25" customHeight="1" spans="1:2">
      <c r="A1026" s="4" t="s">
        <v>1526</v>
      </c>
      <c r="B1026" s="6">
        <v>0</v>
      </c>
    </row>
    <row r="1027" ht="17.25" customHeight="1" spans="1:2">
      <c r="A1027" s="4" t="s">
        <v>1527</v>
      </c>
      <c r="B1027" s="6">
        <v>0</v>
      </c>
    </row>
    <row r="1028" ht="17.25" customHeight="1" spans="1:2">
      <c r="A1028" s="4" t="s">
        <v>1528</v>
      </c>
      <c r="B1028" s="6">
        <v>0</v>
      </c>
    </row>
    <row r="1029" ht="17.25" customHeight="1" spans="1:2">
      <c r="A1029" s="4" t="s">
        <v>1529</v>
      </c>
      <c r="B1029" s="6">
        <v>0</v>
      </c>
    </row>
    <row r="1030" ht="17.25" customHeight="1" spans="1:2">
      <c r="A1030" s="4" t="s">
        <v>1530</v>
      </c>
      <c r="B1030" s="6">
        <v>0</v>
      </c>
    </row>
    <row r="1031" ht="17.25" customHeight="1" spans="1:2">
      <c r="A1031" s="4" t="s">
        <v>1531</v>
      </c>
      <c r="B1031" s="6">
        <v>0</v>
      </c>
    </row>
    <row r="1032" ht="17.25" customHeight="1" spans="1:2">
      <c r="A1032" s="4" t="s">
        <v>1532</v>
      </c>
      <c r="B1032" s="6">
        <v>0</v>
      </c>
    </row>
    <row r="1033" ht="17.25" customHeight="1" spans="1:2">
      <c r="A1033" s="4" t="s">
        <v>764</v>
      </c>
      <c r="B1033" s="6">
        <v>0</v>
      </c>
    </row>
    <row r="1034" ht="17.25" customHeight="1" spans="1:2">
      <c r="A1034" s="4" t="s">
        <v>765</v>
      </c>
      <c r="B1034" s="6">
        <v>0</v>
      </c>
    </row>
    <row r="1035" ht="17.25" customHeight="1" spans="1:2">
      <c r="A1035" s="4" t="s">
        <v>766</v>
      </c>
      <c r="B1035" s="6">
        <v>0</v>
      </c>
    </row>
    <row r="1036" ht="17.25" customHeight="1" spans="1:2">
      <c r="A1036" s="4" t="s">
        <v>1533</v>
      </c>
      <c r="B1036" s="6">
        <v>0</v>
      </c>
    </row>
    <row r="1037" ht="17.25" customHeight="1" spans="1:2">
      <c r="A1037" s="4" t="s">
        <v>1534</v>
      </c>
      <c r="B1037" s="6">
        <v>0</v>
      </c>
    </row>
    <row r="1038" ht="17.25" customHeight="1" spans="1:2">
      <c r="A1038" s="4" t="s">
        <v>1535</v>
      </c>
      <c r="B1038" s="6">
        <v>0</v>
      </c>
    </row>
    <row r="1039" ht="17.25" customHeight="1" spans="1:2">
      <c r="A1039" s="4" t="s">
        <v>1536</v>
      </c>
      <c r="B1039" s="6">
        <v>0</v>
      </c>
    </row>
    <row r="1040" ht="17.25" customHeight="1" spans="1:2">
      <c r="A1040" s="4" t="s">
        <v>1537</v>
      </c>
      <c r="B1040" s="6">
        <v>0</v>
      </c>
    </row>
    <row r="1041" ht="17.25" customHeight="1" spans="1:2">
      <c r="A1041" s="4" t="s">
        <v>1538</v>
      </c>
      <c r="B1041" s="6">
        <v>0</v>
      </c>
    </row>
    <row r="1042" ht="17.25" customHeight="1" spans="1:2">
      <c r="A1042" s="4" t="s">
        <v>1539</v>
      </c>
      <c r="B1042" s="6">
        <v>0</v>
      </c>
    </row>
    <row r="1043" ht="17.25" customHeight="1" spans="1:2">
      <c r="A1043" s="4" t="s">
        <v>1540</v>
      </c>
      <c r="B1043" s="6">
        <v>0</v>
      </c>
    </row>
    <row r="1044" ht="17.25" customHeight="1" spans="1:2">
      <c r="A1044" s="4" t="s">
        <v>1541</v>
      </c>
      <c r="B1044" s="6">
        <v>0</v>
      </c>
    </row>
    <row r="1045" ht="17.25" customHeight="1" spans="1:2">
      <c r="A1045" s="4" t="s">
        <v>1542</v>
      </c>
      <c r="B1045" s="6">
        <v>0</v>
      </c>
    </row>
    <row r="1046" ht="17.25" customHeight="1" spans="1:2">
      <c r="A1046" s="4" t="s">
        <v>1543</v>
      </c>
      <c r="B1046" s="6">
        <v>0</v>
      </c>
    </row>
    <row r="1047" ht="17.25" customHeight="1" spans="1:2">
      <c r="A1047" s="4" t="s">
        <v>1544</v>
      </c>
      <c r="B1047" s="6">
        <v>0</v>
      </c>
    </row>
    <row r="1048" ht="17.25" customHeight="1" spans="1:2">
      <c r="A1048" s="4" t="s">
        <v>1545</v>
      </c>
      <c r="B1048" s="6">
        <v>0</v>
      </c>
    </row>
    <row r="1049" ht="17.25" customHeight="1" spans="1:2">
      <c r="A1049" s="4" t="s">
        <v>764</v>
      </c>
      <c r="B1049" s="6">
        <v>0</v>
      </c>
    </row>
    <row r="1050" ht="17.25" customHeight="1" spans="1:2">
      <c r="A1050" s="4" t="s">
        <v>765</v>
      </c>
      <c r="B1050" s="6">
        <v>0</v>
      </c>
    </row>
    <row r="1051" ht="17.25" customHeight="1" spans="1:2">
      <c r="A1051" s="4" t="s">
        <v>766</v>
      </c>
      <c r="B1051" s="6">
        <v>0</v>
      </c>
    </row>
    <row r="1052" ht="17.25" customHeight="1" spans="1:2">
      <c r="A1052" s="4" t="s">
        <v>1546</v>
      </c>
      <c r="B1052" s="6">
        <v>0</v>
      </c>
    </row>
    <row r="1053" ht="17.25" customHeight="1" spans="1:2">
      <c r="A1053" s="4" t="s">
        <v>1547</v>
      </c>
      <c r="B1053" s="6">
        <v>586</v>
      </c>
    </row>
    <row r="1054" ht="17.25" customHeight="1" spans="1:2">
      <c r="A1054" s="4" t="s">
        <v>764</v>
      </c>
      <c r="B1054" s="6">
        <v>358</v>
      </c>
    </row>
    <row r="1055" ht="17.25" customHeight="1" spans="1:2">
      <c r="A1055" s="4" t="s">
        <v>765</v>
      </c>
      <c r="B1055" s="6">
        <v>0</v>
      </c>
    </row>
    <row r="1056" ht="17.25" customHeight="1" spans="1:2">
      <c r="A1056" s="4" t="s">
        <v>766</v>
      </c>
      <c r="B1056" s="6">
        <v>0</v>
      </c>
    </row>
    <row r="1057" ht="17.25" customHeight="1" spans="1:2">
      <c r="A1057" s="4" t="s">
        <v>1548</v>
      </c>
      <c r="B1057" s="6">
        <v>0</v>
      </c>
    </row>
    <row r="1058" ht="17.25" customHeight="1" spans="1:2">
      <c r="A1058" s="4" t="s">
        <v>1549</v>
      </c>
      <c r="B1058" s="6">
        <v>0</v>
      </c>
    </row>
    <row r="1059" ht="17.25" customHeight="1" spans="1:2">
      <c r="A1059" s="4" t="s">
        <v>1550</v>
      </c>
      <c r="B1059" s="6">
        <v>0</v>
      </c>
    </row>
    <row r="1060" ht="17.25" customHeight="1" spans="1:2">
      <c r="A1060" s="4" t="s">
        <v>1551</v>
      </c>
      <c r="B1060" s="6">
        <v>0</v>
      </c>
    </row>
    <row r="1061" ht="17.25" customHeight="1" spans="1:2">
      <c r="A1061" s="4" t="s">
        <v>1552</v>
      </c>
      <c r="B1061" s="6">
        <v>0</v>
      </c>
    </row>
    <row r="1062" ht="17.25" customHeight="1" spans="1:2">
      <c r="A1062" s="4" t="s">
        <v>773</v>
      </c>
      <c r="B1062" s="6">
        <v>0</v>
      </c>
    </row>
    <row r="1063" ht="17.25" customHeight="1" spans="1:2">
      <c r="A1063" s="4" t="s">
        <v>1553</v>
      </c>
      <c r="B1063" s="6">
        <v>228</v>
      </c>
    </row>
    <row r="1064" ht="17.25" customHeight="1" spans="1:2">
      <c r="A1064" s="4" t="s">
        <v>1554</v>
      </c>
      <c r="B1064" s="6">
        <v>0</v>
      </c>
    </row>
    <row r="1065" ht="17.25" customHeight="1" spans="1:2">
      <c r="A1065" s="4" t="s">
        <v>764</v>
      </c>
      <c r="B1065" s="6">
        <v>0</v>
      </c>
    </row>
    <row r="1066" ht="17.25" customHeight="1" spans="1:2">
      <c r="A1066" s="4" t="s">
        <v>765</v>
      </c>
      <c r="B1066" s="6">
        <v>0</v>
      </c>
    </row>
    <row r="1067" ht="17.25" customHeight="1" spans="1:2">
      <c r="A1067" s="4" t="s">
        <v>766</v>
      </c>
      <c r="B1067" s="6">
        <v>0</v>
      </c>
    </row>
    <row r="1068" ht="17.25" customHeight="1" spans="1:2">
      <c r="A1068" s="4" t="s">
        <v>1555</v>
      </c>
      <c r="B1068" s="6">
        <v>0</v>
      </c>
    </row>
    <row r="1069" ht="17.25" customHeight="1" spans="1:2">
      <c r="A1069" s="4" t="s">
        <v>1556</v>
      </c>
      <c r="B1069" s="6">
        <v>0</v>
      </c>
    </row>
    <row r="1070" ht="17.25" customHeight="1" spans="1:2">
      <c r="A1070" s="4" t="s">
        <v>1557</v>
      </c>
      <c r="B1070" s="6">
        <v>0</v>
      </c>
    </row>
    <row r="1071" ht="17.25" customHeight="1" spans="1:2">
      <c r="A1071" s="4" t="s">
        <v>1558</v>
      </c>
      <c r="B1071" s="6">
        <v>146</v>
      </c>
    </row>
    <row r="1072" ht="17.25" customHeight="1" spans="1:2">
      <c r="A1072" s="4" t="s">
        <v>764</v>
      </c>
      <c r="B1072" s="6">
        <v>0</v>
      </c>
    </row>
    <row r="1073" ht="17.25" customHeight="1" spans="1:2">
      <c r="A1073" s="4" t="s">
        <v>765</v>
      </c>
      <c r="B1073" s="6">
        <v>0</v>
      </c>
    </row>
    <row r="1074" ht="17.25" customHeight="1" spans="1:2">
      <c r="A1074" s="4" t="s">
        <v>766</v>
      </c>
      <c r="B1074" s="6">
        <v>0</v>
      </c>
    </row>
    <row r="1075" ht="17.25" customHeight="1" spans="1:2">
      <c r="A1075" s="4" t="s">
        <v>1559</v>
      </c>
      <c r="B1075" s="6">
        <v>0</v>
      </c>
    </row>
    <row r="1076" ht="17.25" customHeight="1" spans="1:2">
      <c r="A1076" s="4" t="s">
        <v>1560</v>
      </c>
      <c r="B1076" s="6">
        <v>146</v>
      </c>
    </row>
    <row r="1077" ht="17.25" customHeight="1" spans="1:2">
      <c r="A1077" s="4" t="s">
        <v>1561</v>
      </c>
      <c r="B1077" s="6">
        <v>0</v>
      </c>
    </row>
    <row r="1078" ht="17.25" customHeight="1" spans="1:2">
      <c r="A1078" s="4" t="s">
        <v>1562</v>
      </c>
      <c r="B1078" s="6">
        <v>0</v>
      </c>
    </row>
    <row r="1079" ht="17.25" customHeight="1" spans="1:2">
      <c r="A1079" s="4" t="s">
        <v>1563</v>
      </c>
      <c r="B1079" s="6">
        <v>0</v>
      </c>
    </row>
    <row r="1080" ht="17.25" customHeight="1" spans="1:2">
      <c r="A1080" s="4" t="s">
        <v>1564</v>
      </c>
      <c r="B1080" s="6">
        <v>0</v>
      </c>
    </row>
    <row r="1081" ht="17.25" customHeight="1" spans="1:2">
      <c r="A1081" s="4" t="s">
        <v>1565</v>
      </c>
      <c r="B1081" s="6">
        <v>0</v>
      </c>
    </row>
    <row r="1082" ht="17.25" customHeight="1" spans="1:2">
      <c r="A1082" s="4" t="s">
        <v>1566</v>
      </c>
      <c r="B1082" s="6">
        <v>0</v>
      </c>
    </row>
    <row r="1083" ht="17.25" customHeight="1" spans="1:2">
      <c r="A1083" s="4" t="s">
        <v>1567</v>
      </c>
      <c r="B1083" s="6">
        <v>0</v>
      </c>
    </row>
    <row r="1084" ht="17.25" customHeight="1" spans="1:2">
      <c r="A1084" s="4" t="s">
        <v>1568</v>
      </c>
      <c r="B1084" s="6">
        <v>0</v>
      </c>
    </row>
    <row r="1085" ht="17.25" customHeight="1" spans="1:2">
      <c r="A1085" s="4" t="s">
        <v>1569</v>
      </c>
      <c r="B1085" s="6">
        <v>596</v>
      </c>
    </row>
    <row r="1086" ht="17.25" customHeight="1" spans="1:2">
      <c r="A1086" s="4" t="s">
        <v>1570</v>
      </c>
      <c r="B1086" s="6">
        <v>266</v>
      </c>
    </row>
    <row r="1087" ht="17.25" customHeight="1" spans="1:2">
      <c r="A1087" s="4" t="s">
        <v>764</v>
      </c>
      <c r="B1087" s="6">
        <v>232</v>
      </c>
    </row>
    <row r="1088" ht="17.25" customHeight="1" spans="1:2">
      <c r="A1088" s="4" t="s">
        <v>765</v>
      </c>
      <c r="B1088" s="6">
        <v>0</v>
      </c>
    </row>
    <row r="1089" ht="17.25" customHeight="1" spans="1:2">
      <c r="A1089" s="4" t="s">
        <v>766</v>
      </c>
      <c r="B1089" s="6">
        <v>0</v>
      </c>
    </row>
    <row r="1090" ht="17.25" customHeight="1" spans="1:2">
      <c r="A1090" s="4" t="s">
        <v>1571</v>
      </c>
      <c r="B1090" s="6">
        <v>0</v>
      </c>
    </row>
    <row r="1091" ht="17.25" customHeight="1" spans="1:2">
      <c r="A1091" s="4" t="s">
        <v>1572</v>
      </c>
      <c r="B1091" s="6">
        <v>0</v>
      </c>
    </row>
    <row r="1092" ht="17.25" customHeight="1" spans="1:2">
      <c r="A1092" s="4" t="s">
        <v>1573</v>
      </c>
      <c r="B1092" s="6">
        <v>0</v>
      </c>
    </row>
    <row r="1093" ht="17.25" customHeight="1" spans="1:2">
      <c r="A1093" s="4" t="s">
        <v>1574</v>
      </c>
      <c r="B1093" s="6">
        <v>0</v>
      </c>
    </row>
    <row r="1094" ht="17.25" customHeight="1" spans="1:2">
      <c r="A1094" s="4" t="s">
        <v>773</v>
      </c>
      <c r="B1094" s="6">
        <v>0</v>
      </c>
    </row>
    <row r="1095" ht="17.25" customHeight="1" spans="1:2">
      <c r="A1095" s="4" t="s">
        <v>1575</v>
      </c>
      <c r="B1095" s="6">
        <v>34</v>
      </c>
    </row>
    <row r="1096" ht="17.25" customHeight="1" spans="1:2">
      <c r="A1096" s="4" t="s">
        <v>1576</v>
      </c>
      <c r="B1096" s="6">
        <v>29</v>
      </c>
    </row>
    <row r="1097" ht="17.25" customHeight="1" spans="1:2">
      <c r="A1097" s="4" t="s">
        <v>764</v>
      </c>
      <c r="B1097" s="6">
        <v>0</v>
      </c>
    </row>
    <row r="1098" ht="17.25" customHeight="1" spans="1:2">
      <c r="A1098" s="4" t="s">
        <v>765</v>
      </c>
      <c r="B1098" s="6">
        <v>0</v>
      </c>
    </row>
    <row r="1099" ht="17.25" customHeight="1" spans="1:2">
      <c r="A1099" s="4" t="s">
        <v>766</v>
      </c>
      <c r="B1099" s="6">
        <v>0</v>
      </c>
    </row>
    <row r="1100" ht="17.25" customHeight="1" spans="1:2">
      <c r="A1100" s="4" t="s">
        <v>1577</v>
      </c>
      <c r="B1100" s="6">
        <v>0</v>
      </c>
    </row>
    <row r="1101" ht="17.25" customHeight="1" spans="1:2">
      <c r="A1101" s="4" t="s">
        <v>1578</v>
      </c>
      <c r="B1101" s="6">
        <v>29</v>
      </c>
    </row>
    <row r="1102" ht="17.25" customHeight="1" spans="1:2">
      <c r="A1102" s="4" t="s">
        <v>1579</v>
      </c>
      <c r="B1102" s="6">
        <v>301</v>
      </c>
    </row>
    <row r="1103" ht="17.25" customHeight="1" spans="1:2">
      <c r="A1103" s="4" t="s">
        <v>1580</v>
      </c>
      <c r="B1103" s="6">
        <v>0</v>
      </c>
    </row>
    <row r="1104" ht="17.25" customHeight="1" spans="1:2">
      <c r="A1104" s="4" t="s">
        <v>1581</v>
      </c>
      <c r="B1104" s="6">
        <v>301</v>
      </c>
    </row>
    <row r="1105" ht="17.25" customHeight="1" spans="1:2">
      <c r="A1105" s="4" t="s">
        <v>1582</v>
      </c>
      <c r="B1105" s="6">
        <v>0</v>
      </c>
    </row>
    <row r="1106" ht="17.25" customHeight="1" spans="1:2">
      <c r="A1106" s="4" t="s">
        <v>1583</v>
      </c>
      <c r="B1106" s="6">
        <v>0</v>
      </c>
    </row>
    <row r="1107" ht="17.25" customHeight="1" spans="1:2">
      <c r="A1107" s="4" t="s">
        <v>764</v>
      </c>
      <c r="B1107" s="6">
        <v>0</v>
      </c>
    </row>
    <row r="1108" ht="17.25" customHeight="1" spans="1:2">
      <c r="A1108" s="4" t="s">
        <v>765</v>
      </c>
      <c r="B1108" s="6">
        <v>0</v>
      </c>
    </row>
    <row r="1109" ht="17.25" customHeight="1" spans="1:2">
      <c r="A1109" s="4" t="s">
        <v>766</v>
      </c>
      <c r="B1109" s="6">
        <v>0</v>
      </c>
    </row>
    <row r="1110" ht="17.25" customHeight="1" spans="1:2">
      <c r="A1110" s="4" t="s">
        <v>1584</v>
      </c>
      <c r="B1110" s="6">
        <v>0</v>
      </c>
    </row>
    <row r="1111" ht="17.25" customHeight="1" spans="1:2">
      <c r="A1111" s="4" t="s">
        <v>773</v>
      </c>
      <c r="B1111" s="6">
        <v>0</v>
      </c>
    </row>
    <row r="1112" ht="17.25" customHeight="1" spans="1:2">
      <c r="A1112" s="4" t="s">
        <v>1585</v>
      </c>
      <c r="B1112" s="6">
        <v>0</v>
      </c>
    </row>
    <row r="1113" ht="17.25" customHeight="1" spans="1:2">
      <c r="A1113" s="4" t="s">
        <v>1586</v>
      </c>
      <c r="B1113" s="6">
        <v>0</v>
      </c>
    </row>
    <row r="1114" ht="17.25" customHeight="1" spans="1:2">
      <c r="A1114" s="4" t="s">
        <v>1587</v>
      </c>
      <c r="B1114" s="6">
        <v>0</v>
      </c>
    </row>
    <row r="1115" ht="17.25" customHeight="1" spans="1:2">
      <c r="A1115" s="4" t="s">
        <v>1588</v>
      </c>
      <c r="B1115" s="6">
        <v>0</v>
      </c>
    </row>
    <row r="1116" ht="17.25" customHeight="1" spans="1:2">
      <c r="A1116" s="4" t="s">
        <v>1589</v>
      </c>
      <c r="B1116" s="6">
        <v>0</v>
      </c>
    </row>
    <row r="1117" ht="17.25" customHeight="1" spans="1:2">
      <c r="A1117" s="4" t="s">
        <v>1590</v>
      </c>
      <c r="B1117" s="6">
        <v>0</v>
      </c>
    </row>
    <row r="1118" ht="17.25" customHeight="1" spans="1:2">
      <c r="A1118" s="4" t="s">
        <v>1591</v>
      </c>
      <c r="B1118" s="6">
        <v>0</v>
      </c>
    </row>
    <row r="1119" ht="17.25" customHeight="1" spans="1:2">
      <c r="A1119" s="4" t="s">
        <v>1592</v>
      </c>
      <c r="B1119" s="6">
        <v>0</v>
      </c>
    </row>
    <row r="1120" ht="17.25" customHeight="1" spans="1:2">
      <c r="A1120" s="4" t="s">
        <v>1593</v>
      </c>
      <c r="B1120" s="6">
        <v>0</v>
      </c>
    </row>
    <row r="1121" ht="17.25" customHeight="1" spans="1:2">
      <c r="A1121" s="4" t="s">
        <v>1594</v>
      </c>
      <c r="B1121" s="6">
        <v>0</v>
      </c>
    </row>
    <row r="1122" ht="17.25" customHeight="1" spans="1:2">
      <c r="A1122" s="4" t="s">
        <v>1595</v>
      </c>
      <c r="B1122" s="6">
        <v>0</v>
      </c>
    </row>
    <row r="1123" ht="17.25" customHeight="1" spans="1:2">
      <c r="A1123" s="4" t="s">
        <v>1596</v>
      </c>
      <c r="B1123" s="6">
        <v>0</v>
      </c>
    </row>
    <row r="1124" ht="17.25" customHeight="1" spans="1:2">
      <c r="A1124" s="4" t="s">
        <v>1597</v>
      </c>
      <c r="B1124" s="6">
        <v>0</v>
      </c>
    </row>
    <row r="1125" ht="17.25" customHeight="1" spans="1:2">
      <c r="A1125" s="4" t="s">
        <v>1598</v>
      </c>
      <c r="B1125" s="6">
        <v>0</v>
      </c>
    </row>
    <row r="1126" ht="17.25" customHeight="1" spans="1:2">
      <c r="A1126" s="4" t="s">
        <v>1599</v>
      </c>
      <c r="B1126" s="6">
        <v>0</v>
      </c>
    </row>
    <row r="1127" ht="17.25" customHeight="1" spans="1:2">
      <c r="A1127" s="4" t="s">
        <v>1600</v>
      </c>
      <c r="B1127" s="6">
        <v>0</v>
      </c>
    </row>
    <row r="1128" ht="17.25" customHeight="1" spans="1:2">
      <c r="A1128" s="4" t="s">
        <v>1601</v>
      </c>
      <c r="B1128" s="6">
        <v>0</v>
      </c>
    </row>
    <row r="1129" ht="17.25" customHeight="1" spans="1:2">
      <c r="A1129" s="4" t="s">
        <v>1602</v>
      </c>
      <c r="B1129" s="6">
        <v>0</v>
      </c>
    </row>
    <row r="1130" ht="17.25" customHeight="1" spans="1:2">
      <c r="A1130" s="4" t="s">
        <v>1603</v>
      </c>
      <c r="B1130" s="6">
        <v>0</v>
      </c>
    </row>
    <row r="1131" ht="17.25" customHeight="1" spans="1:2">
      <c r="A1131" s="4" t="s">
        <v>1604</v>
      </c>
      <c r="B1131" s="6">
        <v>0</v>
      </c>
    </row>
    <row r="1132" ht="17.25" customHeight="1" spans="1:2">
      <c r="A1132" s="4" t="s">
        <v>1605</v>
      </c>
      <c r="B1132" s="6">
        <v>0</v>
      </c>
    </row>
    <row r="1133" ht="17.25" customHeight="1" spans="1:2">
      <c r="A1133" s="4" t="s">
        <v>1606</v>
      </c>
      <c r="B1133" s="6">
        <v>0</v>
      </c>
    </row>
    <row r="1134" ht="17.25" customHeight="1" spans="1:2">
      <c r="A1134" s="4" t="s">
        <v>1607</v>
      </c>
      <c r="B1134" s="6">
        <v>0</v>
      </c>
    </row>
    <row r="1135" ht="17.25" customHeight="1" spans="1:2">
      <c r="A1135" s="4" t="s">
        <v>1608</v>
      </c>
      <c r="B1135" s="6">
        <v>0</v>
      </c>
    </row>
    <row r="1136" ht="17.25" customHeight="1" spans="1:2">
      <c r="A1136" s="4" t="s">
        <v>1609</v>
      </c>
      <c r="B1136" s="6">
        <v>0</v>
      </c>
    </row>
    <row r="1137" ht="17.25" customHeight="1" spans="1:2">
      <c r="A1137" s="4" t="s">
        <v>1610</v>
      </c>
      <c r="B1137" s="6">
        <v>0</v>
      </c>
    </row>
    <row r="1138" ht="17.25" customHeight="1" spans="1:2">
      <c r="A1138" s="4" t="s">
        <v>1611</v>
      </c>
      <c r="B1138" s="6">
        <v>0</v>
      </c>
    </row>
    <row r="1139" ht="17.25" customHeight="1" spans="1:2">
      <c r="A1139" s="4" t="s">
        <v>1612</v>
      </c>
      <c r="B1139" s="6">
        <v>0</v>
      </c>
    </row>
    <row r="1140" ht="17.25" customHeight="1" spans="1:2">
      <c r="A1140" s="4" t="s">
        <v>1613</v>
      </c>
      <c r="B1140" s="6">
        <v>0</v>
      </c>
    </row>
    <row r="1141" ht="17.25" customHeight="1" spans="1:2">
      <c r="A1141" s="4" t="s">
        <v>1394</v>
      </c>
      <c r="B1141" s="6">
        <v>0</v>
      </c>
    </row>
    <row r="1142" ht="17.25" customHeight="1" spans="1:2">
      <c r="A1142" s="4" t="s">
        <v>1614</v>
      </c>
      <c r="B1142" s="6">
        <v>0</v>
      </c>
    </row>
    <row r="1143" ht="17.25" customHeight="1" spans="1:2">
      <c r="A1143" s="4" t="s">
        <v>1615</v>
      </c>
      <c r="B1143" s="6">
        <v>0</v>
      </c>
    </row>
    <row r="1144" ht="17.25" customHeight="1" spans="1:2">
      <c r="A1144" s="4" t="s">
        <v>1616</v>
      </c>
      <c r="B1144" s="6">
        <v>0</v>
      </c>
    </row>
    <row r="1145" ht="17.25" customHeight="1" spans="1:2">
      <c r="A1145" s="4" t="s">
        <v>1617</v>
      </c>
      <c r="B1145" s="6">
        <v>1640</v>
      </c>
    </row>
    <row r="1146" ht="17.25" customHeight="1" spans="1:2">
      <c r="A1146" s="4" t="s">
        <v>1618</v>
      </c>
      <c r="B1146" s="6">
        <v>1640</v>
      </c>
    </row>
    <row r="1147" ht="17.25" customHeight="1" spans="1:2">
      <c r="A1147" s="4" t="s">
        <v>764</v>
      </c>
      <c r="B1147" s="6">
        <v>724</v>
      </c>
    </row>
    <row r="1148" ht="17.25" customHeight="1" spans="1:2">
      <c r="A1148" s="4" t="s">
        <v>765</v>
      </c>
      <c r="B1148" s="6">
        <v>0</v>
      </c>
    </row>
    <row r="1149" ht="17.25" customHeight="1" spans="1:2">
      <c r="A1149" s="4" t="s">
        <v>766</v>
      </c>
      <c r="B1149" s="6">
        <v>0</v>
      </c>
    </row>
    <row r="1150" ht="17.25" customHeight="1" spans="1:2">
      <c r="A1150" s="4" t="s">
        <v>1619</v>
      </c>
      <c r="B1150" s="6">
        <v>0</v>
      </c>
    </row>
    <row r="1151" ht="17.25" customHeight="1" spans="1:2">
      <c r="A1151" s="4" t="s">
        <v>1620</v>
      </c>
      <c r="B1151" s="6">
        <v>23</v>
      </c>
    </row>
    <row r="1152" ht="17.25" customHeight="1" spans="1:2">
      <c r="A1152" s="4" t="s">
        <v>1621</v>
      </c>
      <c r="B1152" s="6">
        <v>0</v>
      </c>
    </row>
    <row r="1153" ht="17.25" customHeight="1" spans="1:2">
      <c r="A1153" s="4" t="s">
        <v>1622</v>
      </c>
      <c r="B1153" s="6">
        <v>0</v>
      </c>
    </row>
    <row r="1154" ht="17.25" customHeight="1" spans="1:2">
      <c r="A1154" s="4" t="s">
        <v>1623</v>
      </c>
      <c r="B1154" s="6">
        <v>0</v>
      </c>
    </row>
    <row r="1155" ht="17.25" customHeight="1" spans="1:2">
      <c r="A1155" s="4" t="s">
        <v>1624</v>
      </c>
      <c r="B1155" s="6">
        <v>0</v>
      </c>
    </row>
    <row r="1156" ht="17.25" customHeight="1" spans="1:2">
      <c r="A1156" s="4" t="s">
        <v>1625</v>
      </c>
      <c r="B1156" s="6">
        <v>0</v>
      </c>
    </row>
    <row r="1157" ht="17.25" customHeight="1" spans="1:2">
      <c r="A1157" s="4" t="s">
        <v>1626</v>
      </c>
      <c r="B1157" s="6">
        <v>0</v>
      </c>
    </row>
    <row r="1158" ht="17.25" customHeight="1" spans="1:2">
      <c r="A1158" s="4" t="s">
        <v>1627</v>
      </c>
      <c r="B1158" s="6">
        <v>0</v>
      </c>
    </row>
    <row r="1159" ht="17.25" customHeight="1" spans="1:2">
      <c r="A1159" s="4" t="s">
        <v>1628</v>
      </c>
      <c r="B1159" s="6">
        <v>0</v>
      </c>
    </row>
    <row r="1160" ht="17.25" customHeight="1" spans="1:2">
      <c r="A1160" s="4" t="s">
        <v>1629</v>
      </c>
      <c r="B1160" s="6">
        <v>0</v>
      </c>
    </row>
    <row r="1161" ht="17.25" customHeight="1" spans="1:2">
      <c r="A1161" s="4" t="s">
        <v>1630</v>
      </c>
      <c r="B1161" s="6">
        <v>0</v>
      </c>
    </row>
    <row r="1162" ht="17.25" customHeight="1" spans="1:2">
      <c r="A1162" s="4" t="s">
        <v>1631</v>
      </c>
      <c r="B1162" s="6">
        <v>0</v>
      </c>
    </row>
    <row r="1163" ht="17.25" customHeight="1" spans="1:2">
      <c r="A1163" s="4" t="s">
        <v>1632</v>
      </c>
      <c r="B1163" s="6">
        <v>0</v>
      </c>
    </row>
    <row r="1164" ht="17.25" customHeight="1" spans="1:2">
      <c r="A1164" s="4" t="s">
        <v>1633</v>
      </c>
      <c r="B1164" s="6">
        <v>0</v>
      </c>
    </row>
    <row r="1165" ht="17.25" customHeight="1" spans="1:2">
      <c r="A1165" s="4" t="s">
        <v>1634</v>
      </c>
      <c r="B1165" s="6">
        <v>0</v>
      </c>
    </row>
    <row r="1166" ht="17.25" customHeight="1" spans="1:2">
      <c r="A1166" s="4" t="s">
        <v>1635</v>
      </c>
      <c r="B1166" s="6">
        <v>0</v>
      </c>
    </row>
    <row r="1167" ht="17.25" customHeight="1" spans="1:2">
      <c r="A1167" s="4" t="s">
        <v>1636</v>
      </c>
      <c r="B1167" s="6">
        <v>0</v>
      </c>
    </row>
    <row r="1168" ht="17.25" customHeight="1" spans="1:2">
      <c r="A1168" s="4" t="s">
        <v>1637</v>
      </c>
      <c r="B1168" s="6">
        <v>0</v>
      </c>
    </row>
    <row r="1169" ht="17.25" customHeight="1" spans="1:2">
      <c r="A1169" s="4" t="s">
        <v>1638</v>
      </c>
      <c r="B1169" s="6">
        <v>0</v>
      </c>
    </row>
    <row r="1170" ht="17.25" customHeight="1" spans="1:2">
      <c r="A1170" s="4" t="s">
        <v>1639</v>
      </c>
      <c r="B1170" s="6">
        <v>0</v>
      </c>
    </row>
    <row r="1171" ht="17.25" customHeight="1" spans="1:2">
      <c r="A1171" s="4" t="s">
        <v>773</v>
      </c>
      <c r="B1171" s="6">
        <v>0</v>
      </c>
    </row>
    <row r="1172" ht="17.25" customHeight="1" spans="1:2">
      <c r="A1172" s="4" t="s">
        <v>1640</v>
      </c>
      <c r="B1172" s="6">
        <v>893</v>
      </c>
    </row>
    <row r="1173" ht="17.25" customHeight="1" spans="1:2">
      <c r="A1173" s="4" t="s">
        <v>1641</v>
      </c>
      <c r="B1173" s="6">
        <v>0</v>
      </c>
    </row>
    <row r="1174" ht="17.25" customHeight="1" spans="1:2">
      <c r="A1174" s="4" t="s">
        <v>764</v>
      </c>
      <c r="B1174" s="6">
        <v>0</v>
      </c>
    </row>
    <row r="1175" ht="17.25" customHeight="1" spans="1:2">
      <c r="A1175" s="4" t="s">
        <v>765</v>
      </c>
      <c r="B1175" s="6">
        <v>0</v>
      </c>
    </row>
    <row r="1176" ht="17.25" customHeight="1" spans="1:2">
      <c r="A1176" s="4" t="s">
        <v>766</v>
      </c>
      <c r="B1176" s="6">
        <v>0</v>
      </c>
    </row>
    <row r="1177" ht="17.25" customHeight="1" spans="1:2">
      <c r="A1177" s="4" t="s">
        <v>1642</v>
      </c>
      <c r="B1177" s="6">
        <v>0</v>
      </c>
    </row>
    <row r="1178" ht="17.25" customHeight="1" spans="1:2">
      <c r="A1178" s="4" t="s">
        <v>1643</v>
      </c>
      <c r="B1178" s="6">
        <v>0</v>
      </c>
    </row>
    <row r="1179" ht="17.25" customHeight="1" spans="1:2">
      <c r="A1179" s="4" t="s">
        <v>1644</v>
      </c>
      <c r="B1179" s="6">
        <v>0</v>
      </c>
    </row>
    <row r="1180" ht="17.25" customHeight="1" spans="1:2">
      <c r="A1180" s="4" t="s">
        <v>1645</v>
      </c>
      <c r="B1180" s="6">
        <v>0</v>
      </c>
    </row>
    <row r="1181" ht="17.25" customHeight="1" spans="1:2">
      <c r="A1181" s="4" t="s">
        <v>1646</v>
      </c>
      <c r="B1181" s="6">
        <v>0</v>
      </c>
    </row>
    <row r="1182" ht="17.25" customHeight="1" spans="1:2">
      <c r="A1182" s="4" t="s">
        <v>1647</v>
      </c>
      <c r="B1182" s="6">
        <v>0</v>
      </c>
    </row>
    <row r="1183" ht="17.25" customHeight="1" spans="1:2">
      <c r="A1183" s="4" t="s">
        <v>1648</v>
      </c>
      <c r="B1183" s="6">
        <v>0</v>
      </c>
    </row>
    <row r="1184" ht="17.25" customHeight="1" spans="1:2">
      <c r="A1184" s="4" t="s">
        <v>1649</v>
      </c>
      <c r="B1184" s="6">
        <v>0</v>
      </c>
    </row>
    <row r="1185" ht="17.25" customHeight="1" spans="1:2">
      <c r="A1185" s="4" t="s">
        <v>1650</v>
      </c>
      <c r="B1185" s="6">
        <v>0</v>
      </c>
    </row>
    <row r="1186" ht="17.25" customHeight="1" spans="1:2">
      <c r="A1186" s="4" t="s">
        <v>1651</v>
      </c>
      <c r="B1186" s="6">
        <v>0</v>
      </c>
    </row>
    <row r="1187" ht="17.25" customHeight="1" spans="1:2">
      <c r="A1187" s="4" t="s">
        <v>1652</v>
      </c>
      <c r="B1187" s="6">
        <v>0</v>
      </c>
    </row>
    <row r="1188" ht="17.25" customHeight="1" spans="1:2">
      <c r="A1188" s="4" t="s">
        <v>1653</v>
      </c>
      <c r="B1188" s="6">
        <v>0</v>
      </c>
    </row>
    <row r="1189" ht="17.25" customHeight="1" spans="1:2">
      <c r="A1189" s="4" t="s">
        <v>1654</v>
      </c>
      <c r="B1189" s="6">
        <v>0</v>
      </c>
    </row>
    <row r="1190" ht="17.25" customHeight="1" spans="1:2">
      <c r="A1190" s="4" t="s">
        <v>1655</v>
      </c>
      <c r="B1190" s="6">
        <v>8414</v>
      </c>
    </row>
    <row r="1191" ht="17.25" customHeight="1" spans="1:2">
      <c r="A1191" s="4" t="s">
        <v>1656</v>
      </c>
      <c r="B1191" s="6">
        <v>3321</v>
      </c>
    </row>
    <row r="1192" ht="17.25" customHeight="1" spans="1:2">
      <c r="A1192" s="4" t="s">
        <v>1657</v>
      </c>
      <c r="B1192" s="6">
        <v>0</v>
      </c>
    </row>
    <row r="1193" ht="17.25" customHeight="1" spans="1:2">
      <c r="A1193" s="4" t="s">
        <v>1658</v>
      </c>
      <c r="B1193" s="6">
        <v>0</v>
      </c>
    </row>
    <row r="1194" ht="17.25" customHeight="1" spans="1:2">
      <c r="A1194" s="4" t="s">
        <v>1659</v>
      </c>
      <c r="B1194" s="6">
        <v>0</v>
      </c>
    </row>
    <row r="1195" ht="17.25" customHeight="1" spans="1:2">
      <c r="A1195" s="4" t="s">
        <v>1660</v>
      </c>
      <c r="B1195" s="6">
        <v>0</v>
      </c>
    </row>
    <row r="1196" ht="17.25" customHeight="1" spans="1:2">
      <c r="A1196" s="4" t="s">
        <v>1661</v>
      </c>
      <c r="B1196" s="6">
        <v>237</v>
      </c>
    </row>
    <row r="1197" ht="17.25" customHeight="1" spans="1:2">
      <c r="A1197" s="4" t="s">
        <v>1662</v>
      </c>
      <c r="B1197" s="6">
        <v>0</v>
      </c>
    </row>
    <row r="1198" ht="17.25" customHeight="1" spans="1:2">
      <c r="A1198" s="4" t="s">
        <v>1663</v>
      </c>
      <c r="B1198" s="6">
        <v>9</v>
      </c>
    </row>
    <row r="1199" ht="17.25" customHeight="1" spans="1:2">
      <c r="A1199" s="4" t="s">
        <v>1664</v>
      </c>
      <c r="B1199" s="6">
        <v>78</v>
      </c>
    </row>
    <row r="1200" ht="17.25" customHeight="1" spans="1:2">
      <c r="A1200" s="4" t="s">
        <v>1665</v>
      </c>
      <c r="B1200" s="6">
        <v>0</v>
      </c>
    </row>
    <row r="1201" ht="17.25" customHeight="1" spans="1:2">
      <c r="A1201" s="4" t="s">
        <v>1666</v>
      </c>
      <c r="B1201" s="6">
        <v>3</v>
      </c>
    </row>
    <row r="1202" ht="17.25" customHeight="1" spans="1:2">
      <c r="A1202" s="4" t="s">
        <v>1667</v>
      </c>
      <c r="B1202" s="6">
        <v>2994</v>
      </c>
    </row>
    <row r="1203" ht="17.25" customHeight="1" spans="1:2">
      <c r="A1203" s="4" t="s">
        <v>1668</v>
      </c>
      <c r="B1203" s="6">
        <v>5093</v>
      </c>
    </row>
    <row r="1204" ht="17.25" customHeight="1" spans="1:2">
      <c r="A1204" s="4" t="s">
        <v>1669</v>
      </c>
      <c r="B1204" s="6">
        <v>5093</v>
      </c>
    </row>
    <row r="1205" ht="17.25" customHeight="1" spans="1:2">
      <c r="A1205" s="4" t="s">
        <v>1670</v>
      </c>
      <c r="B1205" s="6">
        <v>0</v>
      </c>
    </row>
    <row r="1206" ht="17.25" customHeight="1" spans="1:2">
      <c r="A1206" s="4" t="s">
        <v>1671</v>
      </c>
      <c r="B1206" s="6">
        <v>0</v>
      </c>
    </row>
    <row r="1207" ht="17.25" customHeight="1" spans="1:2">
      <c r="A1207" s="4" t="s">
        <v>1672</v>
      </c>
      <c r="B1207" s="6">
        <v>0</v>
      </c>
    </row>
    <row r="1208" ht="17.25" customHeight="1" spans="1:2">
      <c r="A1208" s="4" t="s">
        <v>1673</v>
      </c>
      <c r="B1208" s="6">
        <v>0</v>
      </c>
    </row>
    <row r="1209" ht="17.25" customHeight="1" spans="1:2">
      <c r="A1209" s="4" t="s">
        <v>1674</v>
      </c>
      <c r="B1209" s="6">
        <v>0</v>
      </c>
    </row>
    <row r="1210" ht="17.25" customHeight="1" spans="1:2">
      <c r="A1210" s="4" t="s">
        <v>1675</v>
      </c>
      <c r="B1210" s="6">
        <v>0</v>
      </c>
    </row>
    <row r="1211" ht="17.25" customHeight="1" spans="1:2">
      <c r="A1211" s="4" t="s">
        <v>1676</v>
      </c>
      <c r="B1211" s="6">
        <v>820</v>
      </c>
    </row>
    <row r="1212" ht="17.25" customHeight="1" spans="1:2">
      <c r="A1212" s="4" t="s">
        <v>1677</v>
      </c>
      <c r="B1212" s="6">
        <v>656</v>
      </c>
    </row>
    <row r="1213" ht="17.25" customHeight="1" spans="1:2">
      <c r="A1213" s="4" t="s">
        <v>764</v>
      </c>
      <c r="B1213" s="6">
        <v>172</v>
      </c>
    </row>
    <row r="1214" ht="17.25" customHeight="1" spans="1:2">
      <c r="A1214" s="4" t="s">
        <v>765</v>
      </c>
      <c r="B1214" s="6">
        <v>0</v>
      </c>
    </row>
    <row r="1215" ht="17.25" customHeight="1" spans="1:2">
      <c r="A1215" s="4" t="s">
        <v>766</v>
      </c>
      <c r="B1215" s="6">
        <v>0</v>
      </c>
    </row>
    <row r="1216" ht="17.25" customHeight="1" spans="1:2">
      <c r="A1216" s="4" t="s">
        <v>1678</v>
      </c>
      <c r="B1216" s="6">
        <v>0</v>
      </c>
    </row>
    <row r="1217" ht="17.25" customHeight="1" spans="1:2">
      <c r="A1217" s="4" t="s">
        <v>1679</v>
      </c>
      <c r="B1217" s="6">
        <v>0</v>
      </c>
    </row>
    <row r="1218" ht="17.25" customHeight="1" spans="1:2">
      <c r="A1218" s="4" t="s">
        <v>1680</v>
      </c>
      <c r="B1218" s="6">
        <v>0</v>
      </c>
    </row>
    <row r="1219" ht="17.25" customHeight="1" spans="1:2">
      <c r="A1219" s="4" t="s">
        <v>1681</v>
      </c>
      <c r="B1219" s="6">
        <v>0</v>
      </c>
    </row>
    <row r="1220" ht="17.25" customHeight="1" spans="1:2">
      <c r="A1220" s="4" t="s">
        <v>1682</v>
      </c>
      <c r="B1220" s="6">
        <v>0</v>
      </c>
    </row>
    <row r="1221" ht="17.25" customHeight="1" spans="1:2">
      <c r="A1221" s="4" t="s">
        <v>1683</v>
      </c>
      <c r="B1221" s="6">
        <v>0</v>
      </c>
    </row>
    <row r="1222" ht="17.25" customHeight="1" spans="1:2">
      <c r="A1222" s="4" t="s">
        <v>1684</v>
      </c>
      <c r="B1222" s="6">
        <v>0</v>
      </c>
    </row>
    <row r="1223" ht="17.25" customHeight="1" spans="1:2">
      <c r="A1223" s="4" t="s">
        <v>1685</v>
      </c>
      <c r="B1223" s="6">
        <v>0</v>
      </c>
    </row>
    <row r="1224" ht="17.25" customHeight="1" spans="1:2">
      <c r="A1224" s="4" t="s">
        <v>1686</v>
      </c>
      <c r="B1224" s="6">
        <v>0</v>
      </c>
    </row>
    <row r="1225" ht="17.25" customHeight="1" spans="1:2">
      <c r="A1225" s="4" t="s">
        <v>1687</v>
      </c>
      <c r="B1225" s="6">
        <v>0</v>
      </c>
    </row>
    <row r="1226" ht="17.25" customHeight="1" spans="1:2">
      <c r="A1226" s="4" t="s">
        <v>1688</v>
      </c>
      <c r="B1226" s="6">
        <v>0</v>
      </c>
    </row>
    <row r="1227" ht="17.25" customHeight="1" spans="1:2">
      <c r="A1227" s="4" t="s">
        <v>1689</v>
      </c>
      <c r="B1227" s="6">
        <v>0</v>
      </c>
    </row>
    <row r="1228" ht="17.25" customHeight="1" spans="1:2">
      <c r="A1228" s="4" t="s">
        <v>773</v>
      </c>
      <c r="B1228" s="6">
        <v>0</v>
      </c>
    </row>
    <row r="1229" ht="17.25" customHeight="1" spans="1:2">
      <c r="A1229" s="4" t="s">
        <v>1690</v>
      </c>
      <c r="B1229" s="6">
        <v>484</v>
      </c>
    </row>
    <row r="1230" ht="17.25" customHeight="1" spans="1:2">
      <c r="A1230" s="4" t="s">
        <v>1691</v>
      </c>
      <c r="B1230" s="6">
        <v>0</v>
      </c>
    </row>
    <row r="1231" ht="17.25" customHeight="1" spans="1:2">
      <c r="A1231" s="4" t="s">
        <v>1692</v>
      </c>
      <c r="B1231" s="6">
        <v>0</v>
      </c>
    </row>
    <row r="1232" ht="17.25" customHeight="1" spans="1:2">
      <c r="A1232" s="4" t="s">
        <v>1693</v>
      </c>
      <c r="B1232" s="6">
        <v>0</v>
      </c>
    </row>
    <row r="1233" ht="17.25" customHeight="1" spans="1:2">
      <c r="A1233" s="4" t="s">
        <v>1694</v>
      </c>
      <c r="B1233" s="6">
        <v>0</v>
      </c>
    </row>
    <row r="1234" ht="17.25" customHeight="1" spans="1:2">
      <c r="A1234" s="4" t="s">
        <v>1695</v>
      </c>
      <c r="B1234" s="6">
        <v>0</v>
      </c>
    </row>
    <row r="1235" ht="17.25" customHeight="1" spans="1:2">
      <c r="A1235" s="4" t="s">
        <v>1696</v>
      </c>
      <c r="B1235" s="6">
        <v>0</v>
      </c>
    </row>
    <row r="1236" ht="17.25" customHeight="1" spans="1:2">
      <c r="A1236" s="4" t="s">
        <v>1697</v>
      </c>
      <c r="B1236" s="6">
        <v>0</v>
      </c>
    </row>
    <row r="1237" ht="17.25" customHeight="1" spans="1:2">
      <c r="A1237" s="4" t="s">
        <v>1698</v>
      </c>
      <c r="B1237" s="6">
        <v>128</v>
      </c>
    </row>
    <row r="1238" ht="17.25" customHeight="1" spans="1:2">
      <c r="A1238" s="4" t="s">
        <v>1699</v>
      </c>
      <c r="B1238" s="6">
        <v>128</v>
      </c>
    </row>
    <row r="1239" ht="17.25" customHeight="1" spans="1:2">
      <c r="A1239" s="4" t="s">
        <v>1700</v>
      </c>
      <c r="B1239" s="6">
        <v>0</v>
      </c>
    </row>
    <row r="1240" ht="17.25" customHeight="1" spans="1:2">
      <c r="A1240" s="4" t="s">
        <v>1701</v>
      </c>
      <c r="B1240" s="6">
        <v>0</v>
      </c>
    </row>
    <row r="1241" ht="17.25" customHeight="1" spans="1:2">
      <c r="A1241" s="4" t="s">
        <v>1702</v>
      </c>
      <c r="B1241" s="6">
        <v>0</v>
      </c>
    </row>
    <row r="1242" ht="17.25" customHeight="1" spans="1:2">
      <c r="A1242" s="4" t="s">
        <v>1703</v>
      </c>
      <c r="B1242" s="6">
        <v>0</v>
      </c>
    </row>
    <row r="1243" ht="17.25" customHeight="1" spans="1:2">
      <c r="A1243" s="4" t="s">
        <v>1704</v>
      </c>
      <c r="B1243" s="6">
        <v>36</v>
      </c>
    </row>
    <row r="1244" ht="17.25" customHeight="1" spans="1:2">
      <c r="A1244" s="4" t="s">
        <v>1705</v>
      </c>
      <c r="B1244" s="6">
        <v>0</v>
      </c>
    </row>
    <row r="1245" ht="17.25" customHeight="1" spans="1:2">
      <c r="A1245" s="4" t="s">
        <v>1706</v>
      </c>
      <c r="B1245" s="6">
        <v>0</v>
      </c>
    </row>
    <row r="1246" ht="17.25" customHeight="1" spans="1:2">
      <c r="A1246" s="4" t="s">
        <v>1707</v>
      </c>
      <c r="B1246" s="6">
        <v>0</v>
      </c>
    </row>
    <row r="1247" ht="17.25" customHeight="1" spans="1:2">
      <c r="A1247" s="4" t="s">
        <v>1708</v>
      </c>
      <c r="B1247" s="6">
        <v>36</v>
      </c>
    </row>
    <row r="1248" ht="17.25" customHeight="1" spans="1:2">
      <c r="A1248" s="4" t="s">
        <v>1709</v>
      </c>
      <c r="B1248" s="6">
        <v>0</v>
      </c>
    </row>
    <row r="1249" ht="17.25" customHeight="1" spans="1:2">
      <c r="A1249" s="4" t="s">
        <v>1710</v>
      </c>
      <c r="B1249" s="6">
        <v>0</v>
      </c>
    </row>
    <row r="1250" ht="17.25" customHeight="1" spans="1:2">
      <c r="A1250" s="4" t="s">
        <v>1711</v>
      </c>
      <c r="B1250" s="6">
        <v>0</v>
      </c>
    </row>
    <row r="1251" ht="17.25" customHeight="1" spans="1:2">
      <c r="A1251" s="4" t="s">
        <v>1712</v>
      </c>
      <c r="B1251" s="6">
        <v>0</v>
      </c>
    </row>
    <row r="1252" ht="17.25" customHeight="1" spans="1:2">
      <c r="A1252" s="4" t="s">
        <v>1713</v>
      </c>
      <c r="B1252" s="6">
        <v>0</v>
      </c>
    </row>
    <row r="1253" ht="17.25" customHeight="1" spans="1:2">
      <c r="A1253" s="4" t="s">
        <v>1714</v>
      </c>
      <c r="B1253" s="6">
        <v>0</v>
      </c>
    </row>
    <row r="1254" ht="17.25" customHeight="1" spans="1:2">
      <c r="A1254" s="4" t="s">
        <v>1715</v>
      </c>
      <c r="B1254" s="6">
        <v>0</v>
      </c>
    </row>
    <row r="1255" ht="17.25" customHeight="1" spans="1:2">
      <c r="A1255" s="4" t="s">
        <v>1716</v>
      </c>
      <c r="B1255" s="6">
        <v>0</v>
      </c>
    </row>
    <row r="1256" ht="17.25" customHeight="1" spans="1:2">
      <c r="A1256" s="4" t="s">
        <v>1717</v>
      </c>
      <c r="B1256" s="6">
        <v>5248</v>
      </c>
    </row>
    <row r="1257" ht="17.25" customHeight="1" spans="1:2">
      <c r="A1257" s="4" t="s">
        <v>1718</v>
      </c>
      <c r="B1257" s="6">
        <v>1397</v>
      </c>
    </row>
    <row r="1258" ht="17.25" customHeight="1" spans="1:2">
      <c r="A1258" s="4" t="s">
        <v>764</v>
      </c>
      <c r="B1258" s="6">
        <v>466</v>
      </c>
    </row>
    <row r="1259" ht="17.25" customHeight="1" spans="1:2">
      <c r="A1259" s="4" t="s">
        <v>765</v>
      </c>
      <c r="B1259" s="6">
        <v>0</v>
      </c>
    </row>
    <row r="1260" ht="17.25" customHeight="1" spans="1:2">
      <c r="A1260" s="4" t="s">
        <v>766</v>
      </c>
      <c r="B1260" s="6">
        <v>0</v>
      </c>
    </row>
    <row r="1261" ht="17.25" customHeight="1" spans="1:2">
      <c r="A1261" s="4" t="s">
        <v>1719</v>
      </c>
      <c r="B1261" s="6">
        <v>0</v>
      </c>
    </row>
    <row r="1262" ht="17.25" customHeight="1" spans="1:2">
      <c r="A1262" s="4" t="s">
        <v>1720</v>
      </c>
      <c r="B1262" s="6">
        <v>0</v>
      </c>
    </row>
    <row r="1263" ht="17.25" customHeight="1" spans="1:2">
      <c r="A1263" s="4" t="s">
        <v>1721</v>
      </c>
      <c r="B1263" s="6">
        <v>0</v>
      </c>
    </row>
    <row r="1264" ht="17.25" customHeight="1" spans="1:2">
      <c r="A1264" s="4" t="s">
        <v>1722</v>
      </c>
      <c r="B1264" s="6">
        <v>705</v>
      </c>
    </row>
    <row r="1265" ht="17.25" customHeight="1" spans="1:2">
      <c r="A1265" s="4" t="s">
        <v>1723</v>
      </c>
      <c r="B1265" s="6">
        <v>0</v>
      </c>
    </row>
    <row r="1266" ht="17.25" customHeight="1" spans="1:2">
      <c r="A1266" s="4" t="s">
        <v>773</v>
      </c>
      <c r="B1266" s="6">
        <v>0</v>
      </c>
    </row>
    <row r="1267" ht="17.25" customHeight="1" spans="1:2">
      <c r="A1267" s="4" t="s">
        <v>1724</v>
      </c>
      <c r="B1267" s="6">
        <v>226</v>
      </c>
    </row>
    <row r="1268" ht="17.25" customHeight="1" spans="1:2">
      <c r="A1268" s="4" t="s">
        <v>1725</v>
      </c>
      <c r="B1268" s="6">
        <v>0</v>
      </c>
    </row>
    <row r="1269" ht="17.25" customHeight="1" spans="1:2">
      <c r="A1269" s="4" t="s">
        <v>764</v>
      </c>
      <c r="B1269" s="6">
        <v>0</v>
      </c>
    </row>
    <row r="1270" ht="17.25" customHeight="1" spans="1:2">
      <c r="A1270" s="4" t="s">
        <v>765</v>
      </c>
      <c r="B1270" s="6">
        <v>0</v>
      </c>
    </row>
    <row r="1271" ht="17.25" customHeight="1" spans="1:2">
      <c r="A1271" s="4" t="s">
        <v>766</v>
      </c>
      <c r="B1271" s="6">
        <v>0</v>
      </c>
    </row>
    <row r="1272" ht="17.25" customHeight="1" spans="1:2">
      <c r="A1272" s="4" t="s">
        <v>1726</v>
      </c>
      <c r="B1272" s="6">
        <v>0</v>
      </c>
    </row>
    <row r="1273" ht="17.25" customHeight="1" spans="1:2">
      <c r="A1273" s="4" t="s">
        <v>773</v>
      </c>
      <c r="B1273" s="6">
        <v>0</v>
      </c>
    </row>
    <row r="1274" ht="17.25" customHeight="1" spans="1:2">
      <c r="A1274" s="4" t="s">
        <v>1727</v>
      </c>
      <c r="B1274" s="6">
        <v>0</v>
      </c>
    </row>
    <row r="1275" ht="17.25" customHeight="1" spans="1:2">
      <c r="A1275" s="4" t="s">
        <v>1728</v>
      </c>
      <c r="B1275" s="6">
        <v>0</v>
      </c>
    </row>
    <row r="1276" ht="17.25" customHeight="1" spans="1:2">
      <c r="A1276" s="4" t="s">
        <v>764</v>
      </c>
      <c r="B1276" s="6">
        <v>0</v>
      </c>
    </row>
    <row r="1277" ht="17.25" customHeight="1" spans="1:2">
      <c r="A1277" s="4" t="s">
        <v>765</v>
      </c>
      <c r="B1277" s="6">
        <v>0</v>
      </c>
    </row>
    <row r="1278" ht="17.25" customHeight="1" spans="1:2">
      <c r="A1278" s="4" t="s">
        <v>766</v>
      </c>
      <c r="B1278" s="6">
        <v>0</v>
      </c>
    </row>
    <row r="1279" ht="17.25" customHeight="1" spans="1:2">
      <c r="A1279" s="4" t="s">
        <v>1729</v>
      </c>
      <c r="B1279" s="6">
        <v>0</v>
      </c>
    </row>
    <row r="1280" ht="17.25" customHeight="1" spans="1:2">
      <c r="A1280" s="4" t="s">
        <v>1730</v>
      </c>
      <c r="B1280" s="6">
        <v>0</v>
      </c>
    </row>
    <row r="1281" ht="17.25" customHeight="1" spans="1:2">
      <c r="A1281" s="4" t="s">
        <v>773</v>
      </c>
      <c r="B1281" s="6">
        <v>0</v>
      </c>
    </row>
    <row r="1282" ht="17.25" customHeight="1" spans="1:2">
      <c r="A1282" s="4" t="s">
        <v>1731</v>
      </c>
      <c r="B1282" s="6">
        <v>0</v>
      </c>
    </row>
    <row r="1283" ht="17.25" customHeight="1" spans="1:2">
      <c r="A1283" s="4" t="s">
        <v>1732</v>
      </c>
      <c r="B1283" s="6">
        <v>0</v>
      </c>
    </row>
    <row r="1284" ht="17.25" customHeight="1" spans="1:2">
      <c r="A1284" s="4" t="s">
        <v>764</v>
      </c>
      <c r="B1284" s="6">
        <v>0</v>
      </c>
    </row>
    <row r="1285" ht="17.25" customHeight="1" spans="1:2">
      <c r="A1285" s="4" t="s">
        <v>765</v>
      </c>
      <c r="B1285" s="6">
        <v>0</v>
      </c>
    </row>
    <row r="1286" ht="17.25" customHeight="1" spans="1:2">
      <c r="A1286" s="4" t="s">
        <v>766</v>
      </c>
      <c r="B1286" s="6">
        <v>0</v>
      </c>
    </row>
    <row r="1287" ht="17.25" customHeight="1" spans="1:2">
      <c r="A1287" s="4" t="s">
        <v>1733</v>
      </c>
      <c r="B1287" s="6">
        <v>0</v>
      </c>
    </row>
    <row r="1288" ht="17.25" customHeight="1" spans="1:2">
      <c r="A1288" s="4" t="s">
        <v>1734</v>
      </c>
      <c r="B1288" s="6">
        <v>0</v>
      </c>
    </row>
    <row r="1289" ht="17.25" customHeight="1" spans="1:2">
      <c r="A1289" s="4" t="s">
        <v>1735</v>
      </c>
      <c r="B1289" s="6">
        <v>0</v>
      </c>
    </row>
    <row r="1290" ht="17.25" customHeight="1" spans="1:2">
      <c r="A1290" s="4" t="s">
        <v>1736</v>
      </c>
      <c r="B1290" s="6">
        <v>0</v>
      </c>
    </row>
    <row r="1291" ht="17.25" customHeight="1" spans="1:2">
      <c r="A1291" s="4" t="s">
        <v>1737</v>
      </c>
      <c r="B1291" s="6">
        <v>0</v>
      </c>
    </row>
    <row r="1292" ht="17.25" customHeight="1" spans="1:2">
      <c r="A1292" s="4" t="s">
        <v>1738</v>
      </c>
      <c r="B1292" s="6">
        <v>0</v>
      </c>
    </row>
    <row r="1293" ht="17.25" customHeight="1" spans="1:2">
      <c r="A1293" s="4" t="s">
        <v>1739</v>
      </c>
      <c r="B1293" s="6">
        <v>0</v>
      </c>
    </row>
    <row r="1294" ht="17.25" customHeight="1" spans="1:2">
      <c r="A1294" s="4" t="s">
        <v>1740</v>
      </c>
      <c r="B1294" s="6">
        <v>0</v>
      </c>
    </row>
    <row r="1295" ht="17.25" customHeight="1" spans="1:2">
      <c r="A1295" s="4" t="s">
        <v>1741</v>
      </c>
      <c r="B1295" s="6">
        <v>0</v>
      </c>
    </row>
    <row r="1296" ht="17.25" customHeight="1" spans="1:2">
      <c r="A1296" s="4" t="s">
        <v>1742</v>
      </c>
      <c r="B1296" s="6">
        <v>0</v>
      </c>
    </row>
    <row r="1297" ht="17.25" customHeight="1" spans="1:2">
      <c r="A1297" s="4" t="s">
        <v>1743</v>
      </c>
      <c r="B1297" s="6">
        <v>0</v>
      </c>
    </row>
    <row r="1298" ht="17.25" customHeight="1" spans="1:2">
      <c r="A1298" s="4" t="s">
        <v>1744</v>
      </c>
      <c r="B1298" s="6">
        <v>0</v>
      </c>
    </row>
    <row r="1299" ht="17.25" customHeight="1" spans="1:2">
      <c r="A1299" s="4" t="s">
        <v>1745</v>
      </c>
      <c r="B1299" s="6">
        <v>0</v>
      </c>
    </row>
    <row r="1300" ht="17.25" customHeight="1" spans="1:2">
      <c r="A1300" s="4" t="s">
        <v>1746</v>
      </c>
      <c r="B1300" s="6">
        <v>3851</v>
      </c>
    </row>
    <row r="1301" ht="17.25" customHeight="1" spans="1:2">
      <c r="A1301" s="4" t="s">
        <v>1747</v>
      </c>
      <c r="B1301" s="6">
        <v>3851</v>
      </c>
    </row>
    <row r="1302" ht="17.25" customHeight="1" spans="1:2">
      <c r="A1302" s="4" t="s">
        <v>1748</v>
      </c>
      <c r="B1302" s="6">
        <v>0</v>
      </c>
    </row>
    <row r="1303" ht="17.25" customHeight="1" spans="1:2">
      <c r="A1303" s="4" t="s">
        <v>1749</v>
      </c>
      <c r="B1303" s="6">
        <v>0</v>
      </c>
    </row>
    <row r="1304" ht="17.25" customHeight="1" spans="1:2">
      <c r="A1304" s="4" t="s">
        <v>1750</v>
      </c>
      <c r="B1304" s="6">
        <v>0</v>
      </c>
    </row>
    <row r="1305" ht="17.25" customHeight="1" spans="1:2">
      <c r="A1305" s="4" t="s">
        <v>1751</v>
      </c>
      <c r="B1305" s="6">
        <v>0</v>
      </c>
    </row>
    <row r="1306" ht="17.25" customHeight="1" spans="1:2">
      <c r="A1306" s="4" t="s">
        <v>1752</v>
      </c>
      <c r="B1306" s="6">
        <v>2034</v>
      </c>
    </row>
    <row r="1307" ht="17.25" customHeight="1" spans="1:2">
      <c r="A1307" s="4" t="s">
        <v>1753</v>
      </c>
      <c r="B1307" s="6">
        <v>2034</v>
      </c>
    </row>
    <row r="1308" ht="17.25" customHeight="1" spans="1:2">
      <c r="A1308" s="4" t="s">
        <v>1754</v>
      </c>
      <c r="B1308" s="6">
        <v>2034</v>
      </c>
    </row>
    <row r="1309" ht="17.25" customHeight="1" spans="1:2">
      <c r="A1309" s="4" t="s">
        <v>1755</v>
      </c>
      <c r="B1309" s="6">
        <v>2443</v>
      </c>
    </row>
    <row r="1310" ht="17.25" customHeight="1" spans="1:2">
      <c r="A1310" s="4" t="s">
        <v>1756</v>
      </c>
      <c r="B1310" s="6">
        <v>2443</v>
      </c>
    </row>
    <row r="1311" ht="17.25" customHeight="1" spans="1:2">
      <c r="A1311" s="4" t="s">
        <v>1757</v>
      </c>
      <c r="B1311" s="6">
        <v>2443</v>
      </c>
    </row>
    <row r="1312" ht="17.25" customHeight="1" spans="1:2">
      <c r="A1312" s="4" t="s">
        <v>1758</v>
      </c>
      <c r="B1312" s="6">
        <v>0</v>
      </c>
    </row>
    <row r="1313" ht="17.25" customHeight="1" spans="1:2">
      <c r="A1313" s="4" t="s">
        <v>1759</v>
      </c>
      <c r="B1313" s="6">
        <v>0</v>
      </c>
    </row>
    <row r="1314" ht="17.25" customHeight="1" spans="1:2">
      <c r="A1314" s="4" t="s">
        <v>1760</v>
      </c>
      <c r="B1314" s="6">
        <v>0</v>
      </c>
    </row>
    <row r="1315" ht="17.25" customHeight="1" spans="1:2">
      <c r="A1315" s="4" t="s">
        <v>1761</v>
      </c>
      <c r="B1315" s="6">
        <v>0</v>
      </c>
    </row>
    <row r="1316" ht="17.25" customHeight="1" spans="1:2">
      <c r="A1316" s="4" t="s">
        <v>1762</v>
      </c>
      <c r="B1316" s="6">
        <v>0</v>
      </c>
    </row>
    <row r="1317" ht="17.25" customHeight="1" spans="1:2">
      <c r="A1317" s="4" t="s">
        <v>1763</v>
      </c>
      <c r="B1317" s="6">
        <v>0</v>
      </c>
    </row>
    <row r="1318" ht="17.25" customHeight="1" spans="1:2">
      <c r="A1318" s="4"/>
      <c r="B1318" s="5"/>
    </row>
    <row r="1319" ht="17.25" customHeight="1" spans="1:2">
      <c r="A1319" s="4"/>
      <c r="B1319" s="5"/>
    </row>
    <row r="1320" ht="17.25" customHeight="1" spans="1:2">
      <c r="A1320" s="3" t="s">
        <v>62</v>
      </c>
      <c r="B1320" s="6">
        <v>304900</v>
      </c>
    </row>
  </sheetData>
  <mergeCells count="2">
    <mergeCell ref="A1:B1"/>
    <mergeCell ref="A2:B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5"/>
  <sheetViews>
    <sheetView topLeftCell="A58" workbookViewId="0">
      <selection activeCell="A2" sqref="A2:B2"/>
    </sheetView>
  </sheetViews>
  <sheetFormatPr defaultColWidth="12.125" defaultRowHeight="15.65" customHeight="1" outlineLevelCol="1"/>
  <cols>
    <col min="1" max="1" width="44.375" customWidth="1"/>
    <col min="2" max="2" width="41.75" customWidth="1"/>
  </cols>
  <sheetData>
    <row r="1" ht="36" customHeight="1" spans="1:2">
      <c r="A1" s="1" t="s">
        <v>1826</v>
      </c>
      <c r="B1" s="1"/>
    </row>
    <row r="2" ht="17.25" customHeight="1" spans="1:2">
      <c r="A2" s="2" t="s">
        <v>8</v>
      </c>
      <c r="B2" s="2"/>
    </row>
    <row r="3" ht="17.25" customHeight="1" spans="1:2">
      <c r="A3" s="3" t="s">
        <v>9</v>
      </c>
      <c r="B3" s="3" t="s">
        <v>12</v>
      </c>
    </row>
    <row r="4" ht="17.25" customHeight="1" spans="1:2">
      <c r="A4" s="99" t="s">
        <v>1765</v>
      </c>
      <c r="B4" s="6">
        <v>76358</v>
      </c>
    </row>
    <row r="5" ht="17.25" customHeight="1" spans="1:2">
      <c r="A5" s="55" t="s">
        <v>1766</v>
      </c>
      <c r="B5" s="6">
        <v>62298</v>
      </c>
    </row>
    <row r="6" ht="17.25" customHeight="1" spans="1:2">
      <c r="A6" s="55" t="s">
        <v>1767</v>
      </c>
      <c r="B6" s="6">
        <v>4899</v>
      </c>
    </row>
    <row r="7" ht="17.25" customHeight="1" spans="1:2">
      <c r="A7" s="55" t="s">
        <v>1768</v>
      </c>
      <c r="B7" s="6">
        <v>40</v>
      </c>
    </row>
    <row r="8" ht="17.25" customHeight="1" spans="1:2">
      <c r="A8" s="55" t="s">
        <v>1769</v>
      </c>
      <c r="B8" s="6">
        <v>9121</v>
      </c>
    </row>
    <row r="9" ht="17.25" customHeight="1" spans="1:2">
      <c r="A9" s="99" t="s">
        <v>1770</v>
      </c>
      <c r="B9" s="6">
        <v>37376</v>
      </c>
    </row>
    <row r="10" ht="17.25" customHeight="1" spans="1:2">
      <c r="A10" s="55" t="s">
        <v>1771</v>
      </c>
      <c r="B10" s="6">
        <v>11248</v>
      </c>
    </row>
    <row r="11" ht="17.25" customHeight="1" spans="1:2">
      <c r="A11" s="55" t="s">
        <v>1772</v>
      </c>
      <c r="B11" s="6">
        <v>205</v>
      </c>
    </row>
    <row r="12" ht="17.25" customHeight="1" spans="1:2">
      <c r="A12" s="55" t="s">
        <v>1773</v>
      </c>
      <c r="B12" s="6">
        <v>93</v>
      </c>
    </row>
    <row r="13" ht="17.25" customHeight="1" spans="1:2">
      <c r="A13" s="55" t="s">
        <v>1774</v>
      </c>
      <c r="B13" s="6"/>
    </row>
    <row r="14" ht="17.25" customHeight="1" spans="1:2">
      <c r="A14" s="55" t="s">
        <v>1775</v>
      </c>
      <c r="B14" s="6">
        <v>12069</v>
      </c>
    </row>
    <row r="15" ht="17.25" customHeight="1" spans="1:2">
      <c r="A15" s="55" t="s">
        <v>1776</v>
      </c>
      <c r="B15" s="6">
        <v>31</v>
      </c>
    </row>
    <row r="16" ht="17.25" customHeight="1" spans="1:2">
      <c r="A16" s="55" t="s">
        <v>1777</v>
      </c>
      <c r="B16" s="6"/>
    </row>
    <row r="17" ht="17.25" customHeight="1" spans="1:2">
      <c r="A17" s="55" t="s">
        <v>1778</v>
      </c>
      <c r="B17" s="6">
        <v>222</v>
      </c>
    </row>
    <row r="18" ht="17.25" customHeight="1" spans="1:2">
      <c r="A18" s="55" t="s">
        <v>1779</v>
      </c>
      <c r="B18" s="6">
        <v>6468</v>
      </c>
    </row>
    <row r="19" ht="17.25" customHeight="1" spans="1:2">
      <c r="A19" s="55" t="s">
        <v>1780</v>
      </c>
      <c r="B19" s="6">
        <v>7040</v>
      </c>
    </row>
    <row r="20" ht="17.25" customHeight="1" spans="1:2">
      <c r="A20" s="99" t="s">
        <v>1781</v>
      </c>
      <c r="B20" s="6">
        <v>10012</v>
      </c>
    </row>
    <row r="21" ht="17.25" customHeight="1" spans="1:2">
      <c r="A21" s="55" t="s">
        <v>1782</v>
      </c>
      <c r="B21" s="6">
        <v>33</v>
      </c>
    </row>
    <row r="22" ht="17.25" customHeight="1" spans="1:2">
      <c r="A22" s="55" t="s">
        <v>1783</v>
      </c>
      <c r="B22" s="6">
        <v>6765</v>
      </c>
    </row>
    <row r="23" ht="17.25" customHeight="1" spans="1:2">
      <c r="A23" s="55" t="s">
        <v>1784</v>
      </c>
      <c r="B23" s="6">
        <v>51</v>
      </c>
    </row>
    <row r="24" ht="17.25" customHeight="1" spans="1:2">
      <c r="A24" s="55" t="s">
        <v>1785</v>
      </c>
      <c r="B24" s="6"/>
    </row>
    <row r="25" ht="17.25" customHeight="1" spans="1:2">
      <c r="A25" s="55" t="s">
        <v>1786</v>
      </c>
      <c r="B25" s="6">
        <v>167</v>
      </c>
    </row>
    <row r="26" ht="17.25" customHeight="1" spans="1:2">
      <c r="A26" s="55" t="s">
        <v>1787</v>
      </c>
      <c r="B26" s="6">
        <v>206</v>
      </c>
    </row>
    <row r="27" ht="17.25" customHeight="1" spans="1:2">
      <c r="A27" s="55" t="s">
        <v>1788</v>
      </c>
      <c r="B27" s="6">
        <v>2790</v>
      </c>
    </row>
    <row r="28" ht="17.25" customHeight="1" spans="1:2">
      <c r="A28" s="99" t="s">
        <v>1789</v>
      </c>
      <c r="B28" s="6">
        <v>0</v>
      </c>
    </row>
    <row r="29" ht="17.25" customHeight="1" spans="1:2">
      <c r="A29" s="55" t="s">
        <v>1782</v>
      </c>
      <c r="B29" s="6"/>
    </row>
    <row r="30" ht="17.25" customHeight="1" spans="1:2">
      <c r="A30" s="55" t="s">
        <v>1783</v>
      </c>
      <c r="B30" s="6"/>
    </row>
    <row r="31" ht="17.25" customHeight="1" spans="1:2">
      <c r="A31" s="55" t="s">
        <v>1784</v>
      </c>
      <c r="B31" s="6"/>
    </row>
    <row r="32" ht="17.25" customHeight="1" spans="1:2">
      <c r="A32" s="55" t="s">
        <v>1786</v>
      </c>
      <c r="B32" s="6"/>
    </row>
    <row r="33" ht="17.25" customHeight="1" spans="1:2">
      <c r="A33" s="55" t="s">
        <v>1787</v>
      </c>
      <c r="B33" s="6"/>
    </row>
    <row r="34" ht="17.25" customHeight="1" spans="1:2">
      <c r="A34" s="55" t="s">
        <v>1788</v>
      </c>
      <c r="B34" s="6"/>
    </row>
    <row r="35" ht="17.25" customHeight="1" spans="1:2">
      <c r="A35" s="99" t="s">
        <v>1790</v>
      </c>
      <c r="B35" s="6">
        <v>95588</v>
      </c>
    </row>
    <row r="36" ht="17.25" customHeight="1" spans="1:2">
      <c r="A36" s="55" t="s">
        <v>1791</v>
      </c>
      <c r="B36" s="6">
        <v>78209</v>
      </c>
    </row>
    <row r="37" ht="17.25" customHeight="1" spans="1:2">
      <c r="A37" s="55" t="s">
        <v>1792</v>
      </c>
      <c r="B37" s="6">
        <v>17329</v>
      </c>
    </row>
    <row r="38" ht="17.25" customHeight="1" spans="1:2">
      <c r="A38" s="55" t="s">
        <v>1793</v>
      </c>
      <c r="B38" s="6">
        <v>50</v>
      </c>
    </row>
    <row r="39" ht="17.25" customHeight="1" spans="1:2">
      <c r="A39" s="99" t="s">
        <v>1794</v>
      </c>
      <c r="B39" s="6">
        <v>4037</v>
      </c>
    </row>
    <row r="40" ht="17.25" customHeight="1" spans="1:2">
      <c r="A40" s="55" t="s">
        <v>1795</v>
      </c>
      <c r="B40" s="6">
        <v>4037</v>
      </c>
    </row>
    <row r="41" ht="17.25" customHeight="1" spans="1:2">
      <c r="A41" s="55" t="s">
        <v>1796</v>
      </c>
      <c r="B41" s="6"/>
    </row>
    <row r="42" ht="17.25" customHeight="1" spans="1:2">
      <c r="A42" s="99" t="s">
        <v>1797</v>
      </c>
      <c r="B42" s="6">
        <v>1836</v>
      </c>
    </row>
    <row r="43" ht="17.25" customHeight="1" spans="1:2">
      <c r="A43" s="55" t="s">
        <v>1798</v>
      </c>
      <c r="B43" s="6">
        <v>611</v>
      </c>
    </row>
    <row r="44" ht="17.25" customHeight="1" spans="1:2">
      <c r="A44" s="55" t="s">
        <v>1799</v>
      </c>
      <c r="B44" s="6">
        <v>21</v>
      </c>
    </row>
    <row r="45" ht="17.25" customHeight="1" spans="1:2">
      <c r="A45" s="55" t="s">
        <v>1800</v>
      </c>
      <c r="B45" s="6">
        <v>1204</v>
      </c>
    </row>
    <row r="46" ht="17.25" customHeight="1" spans="1:2">
      <c r="A46" s="99" t="s">
        <v>1801</v>
      </c>
      <c r="B46" s="6">
        <v>0</v>
      </c>
    </row>
    <row r="47" ht="17.25" customHeight="1" spans="1:2">
      <c r="A47" s="55" t="s">
        <v>1802</v>
      </c>
      <c r="B47" s="6"/>
    </row>
    <row r="48" ht="17.25" customHeight="1" spans="1:2">
      <c r="A48" s="55" t="s">
        <v>1803</v>
      </c>
      <c r="B48" s="6"/>
    </row>
    <row r="49" ht="17.25" customHeight="1" spans="1:2">
      <c r="A49" s="55" t="s">
        <v>1804</v>
      </c>
      <c r="B49" s="6"/>
    </row>
    <row r="50" ht="17.25" customHeight="1" spans="1:2">
      <c r="A50" s="55" t="s">
        <v>1805</v>
      </c>
      <c r="B50" s="6"/>
    </row>
    <row r="51" ht="17.25" customHeight="1" spans="1:2">
      <c r="A51" s="99" t="s">
        <v>1806</v>
      </c>
      <c r="B51" s="6">
        <v>43255</v>
      </c>
    </row>
    <row r="52" ht="17.25" customHeight="1" spans="1:2">
      <c r="A52" s="55" t="s">
        <v>1807</v>
      </c>
      <c r="B52" s="6">
        <v>22931</v>
      </c>
    </row>
    <row r="53" ht="17.25" customHeight="1" spans="1:2">
      <c r="A53" s="55" t="s">
        <v>1808</v>
      </c>
      <c r="B53" s="6">
        <v>709</v>
      </c>
    </row>
    <row r="54" ht="17.25" customHeight="1" spans="1:2">
      <c r="A54" s="55" t="s">
        <v>1809</v>
      </c>
      <c r="B54" s="6">
        <v>9775</v>
      </c>
    </row>
    <row r="55" ht="17.25" customHeight="1" spans="1:2">
      <c r="A55" s="55" t="s">
        <v>1810</v>
      </c>
      <c r="B55" s="6">
        <v>8771</v>
      </c>
    </row>
    <row r="56" ht="17.25" customHeight="1" spans="1:2">
      <c r="A56" s="55" t="s">
        <v>1811</v>
      </c>
      <c r="B56" s="6">
        <v>1069</v>
      </c>
    </row>
    <row r="57" ht="17.25" customHeight="1" spans="1:2">
      <c r="A57" s="99" t="s">
        <v>1812</v>
      </c>
      <c r="B57" s="6">
        <v>22124</v>
      </c>
    </row>
    <row r="58" ht="17.25" customHeight="1" spans="1:2">
      <c r="A58" s="55" t="s">
        <v>1813</v>
      </c>
      <c r="B58" s="6">
        <v>21602</v>
      </c>
    </row>
    <row r="59" ht="17.25" customHeight="1" spans="1:2">
      <c r="A59" s="55" t="s">
        <v>1814</v>
      </c>
      <c r="B59" s="6">
        <v>522</v>
      </c>
    </row>
    <row r="60" ht="17.25" customHeight="1" spans="1:2">
      <c r="A60" s="99" t="s">
        <v>1815</v>
      </c>
      <c r="B60" s="6">
        <v>2443</v>
      </c>
    </row>
    <row r="61" ht="17.25" customHeight="1" spans="1:2">
      <c r="A61" s="55" t="s">
        <v>1816</v>
      </c>
      <c r="B61" s="6">
        <v>2443</v>
      </c>
    </row>
    <row r="62" ht="17.25" customHeight="1" spans="1:2">
      <c r="A62" s="55" t="s">
        <v>1817</v>
      </c>
      <c r="B62" s="6"/>
    </row>
    <row r="63" ht="17.25" customHeight="1" spans="1:2">
      <c r="A63" s="55" t="s">
        <v>1818</v>
      </c>
      <c r="B63" s="6"/>
    </row>
    <row r="64" ht="17.25" customHeight="1" spans="1:2">
      <c r="A64" s="55" t="s">
        <v>1819</v>
      </c>
      <c r="B64" s="6"/>
    </row>
    <row r="65" ht="17.25" customHeight="1" spans="1:2">
      <c r="A65" s="99" t="s">
        <v>1820</v>
      </c>
      <c r="B65" s="6">
        <v>11871</v>
      </c>
    </row>
    <row r="66" ht="17.25" customHeight="1" spans="1:2">
      <c r="A66" s="55" t="s">
        <v>1821</v>
      </c>
      <c r="B66" s="6"/>
    </row>
    <row r="67" ht="17.25" customHeight="1" spans="1:2">
      <c r="A67" s="55" t="s">
        <v>1822</v>
      </c>
      <c r="B67" s="6"/>
    </row>
    <row r="68" ht="17.25" customHeight="1" spans="1:2">
      <c r="A68" s="55" t="s">
        <v>1823</v>
      </c>
      <c r="B68" s="6"/>
    </row>
    <row r="69" ht="17.25" customHeight="1" spans="1:2">
      <c r="A69" s="55" t="s">
        <v>1824</v>
      </c>
      <c r="B69" s="6"/>
    </row>
    <row r="70" ht="17.25" customHeight="1" spans="1:2">
      <c r="A70" s="55" t="s">
        <v>1616</v>
      </c>
      <c r="B70" s="6">
        <v>11871</v>
      </c>
    </row>
    <row r="71" ht="17.25" customHeight="1" spans="1:2">
      <c r="A71" s="55"/>
      <c r="B71" s="5"/>
    </row>
    <row r="72" ht="17.25" customHeight="1" spans="1:2">
      <c r="A72" s="55"/>
      <c r="B72" s="5"/>
    </row>
    <row r="73" ht="17.25" customHeight="1" spans="1:2">
      <c r="A73" s="55"/>
      <c r="B73" s="5"/>
    </row>
    <row r="74" ht="17.25" customHeight="1" spans="1:2">
      <c r="A74" s="55"/>
      <c r="B74" s="5"/>
    </row>
    <row r="75" ht="17.25" customHeight="1" spans="1:2">
      <c r="A75" s="3" t="s">
        <v>62</v>
      </c>
      <c r="B75" s="6">
        <f>B65+B60+B57+B51+B46+B42+B39+B35+B28+B20+B9+B4</f>
        <v>304900</v>
      </c>
    </row>
  </sheetData>
  <autoFilter xmlns:etc="http://www.wps.cn/officeDocument/2017/etCustomData" ref="A3:B75" etc:filterBottomFollowUsedRange="0">
    <extLst/>
  </autoFilter>
  <mergeCells count="2">
    <mergeCell ref="A1:B1"/>
    <mergeCell ref="A2:B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rangeList sheetStid="5" master="" otherUserPermission="visible"/>
  <rangeList sheetStid="6" master="" otherUserPermission="visible"/>
  <rangeList sheetStid="63" master="" otherUserPermission="visible"/>
  <rangeList sheetStid="10" master="" otherUserPermission="visible"/>
  <rangeList sheetStid="11" master="" otherUserPermission="visible"/>
  <rangeList sheetStid="64" master="" otherUserPermission="visible"/>
  <rangeList sheetStid="65" master="" otherUserPermission="visible"/>
  <rangeList sheetStid="12" master="" otherUserPermission="visible"/>
  <rangeList sheetStid="13" master="" otherUserPermission="visible"/>
  <rangeList sheetStid="66" master="" otherUserPermission="visible"/>
  <rangeList sheetStid="67" master="" otherUserPermission="visible"/>
  <rangeList sheetStid="68" master="" otherUserPermission="visible">
    <arrUserId title="Range1" rangeCreator="" othersAccessPermission="edit"/>
    <arrUserId title="Range2" rangeCreator="" othersAccessPermission="edit"/>
  </rangeList>
  <rangeList sheetStid="16" master="" otherUserPermission="visible"/>
  <rangeList sheetStid="17" master="" otherUserPermission="visible"/>
  <rangeList sheetStid="20" master="" otherUserPermission="visible"/>
  <rangeList sheetStid="21" master="" otherUserPermission="visible"/>
  <rangeList sheetStid="69" master="" otherUserPermission="visible"/>
  <rangeList sheetStid="23"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第一部分</vt:lpstr>
      <vt:lpstr>一般公共预算收支决算总表1-1</vt:lpstr>
      <vt:lpstr>一般公共预算收支决算总表1-2</vt:lpstr>
      <vt:lpstr>一般公共预算收入决算明细表</vt:lpstr>
      <vt:lpstr>一般公共预算支出功能分类明细表</vt:lpstr>
      <vt:lpstr>一般公共预算支出经济分类明细表</vt:lpstr>
      <vt:lpstr>区本级一般公共预算支出功能分类明细表</vt:lpstr>
      <vt:lpstr>区本级一般公共预算支出经济分类明细表</vt:lpstr>
      <vt:lpstr>一般公共预算转移性和债务相关收支决算明细表</vt:lpstr>
      <vt:lpstr>一般公共预算收支决算分级表</vt:lpstr>
      <vt:lpstr>返还性收入分地区明细表</vt:lpstr>
      <vt:lpstr>一般转移支付分地区明细表</vt:lpstr>
      <vt:lpstr>专项转移支付分地区明细表</vt:lpstr>
      <vt:lpstr>第二部分</vt:lpstr>
      <vt:lpstr>政府性基金预算收支决算总表</vt:lpstr>
      <vt:lpstr>政府性基金预算收入决算明细表</vt:lpstr>
      <vt:lpstr>政府性基金预算支出决算功能分类明细表</vt:lpstr>
      <vt:lpstr>区本级政府性基金预算支出决算功能分类明细表</vt:lpstr>
      <vt:lpstr>政府性基金预算转移性收支决算表</vt:lpstr>
      <vt:lpstr>第三部分</vt:lpstr>
      <vt:lpstr>国有资本经营预算收支决算总表</vt:lpstr>
      <vt:lpstr>国有资本经营预算收支决算明细表</vt:lpstr>
      <vt:lpstr>国有资本经营预算收支决算表</vt:lpstr>
      <vt:lpstr>国有资本经营预算转移性收支决算表</vt:lpstr>
      <vt:lpstr>第四部分</vt:lpstr>
      <vt:lpstr>社会保险基金预算收支情况表</vt:lpstr>
      <vt:lpstr>地方政府债务余额情况表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钧泽</cp:lastModifiedBy>
  <dcterms:created xsi:type="dcterms:W3CDTF">2024-12-11T09:35:00Z</dcterms:created>
  <cp:lastPrinted>2025-04-02T09:31:00Z</cp:lastPrinted>
  <dcterms:modified xsi:type="dcterms:W3CDTF">2025-09-04T12:23:28Z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B149D279800746DFB40EAB24AF08164C_13</vt:lpwstr>
  </property>
  <property fmtid="{D5CDD505-2E9C-101B-9397-08002B2CF9AE}" pid="4" name="KSOReadingLayout">
    <vt:bool>true</vt:bool>
  </property>
</Properties>
</file>